
<file path=[Content_Types].xml><?xml version="1.0" encoding="utf-8"?>
<Types xmlns="http://schemas.openxmlformats.org/package/2006/content-types"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tables/table1.xml" ContentType="application/vnd.openxmlformats-officedocument.spreadsheetml.table+xml"/>
  <Override PartName="/xl/drawings/drawing1.xml" ContentType="application/vnd.openxmlformats-officedocument.drawing+xml"/>
  <Override PartName="/xl/comments2.xml" ContentType="application/vnd.openxmlformats-officedocument.spreadsheetml.comments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calcChain.xml" ContentType="application/vnd.openxmlformats-officedocument.spreadsheetml.calcChai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filterPrivacy="1"/>
  <xr:revisionPtr revIDLastSave="27" documentId="8_{EC5633D8-48B0-450E-947A-9716B69DA089}" xr6:coauthVersionLast="47" xr6:coauthVersionMax="47" xr10:uidLastSave="{03A53F54-9968-4457-B115-135DB9B2BDF4}"/>
  <bookViews>
    <workbookView xWindow="28680" yWindow="-120" windowWidth="51840" windowHeight="21120" xr2:uid="{00000000-000D-0000-FFFF-FFFF00000000}"/>
  </bookViews>
  <sheets>
    <sheet name="How to Use" sheetId="1" r:id="rId1"/>
    <sheet name="Kaizen A3 Report" sheetId="2" r:id="rId2"/>
    <sheet name="Action Tracker" sheetId="3" r:id="rId3"/>
    <sheet name="Before and After Metrics" sheetId="4" r:id="rId4"/>
    <sheet name="5 Whys RCA" sheetId="5" r:id="rId5"/>
    <sheet name="Benefit Summary Dashboard" sheetId="6" r:id="rId6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23" i="6" l="1"/>
  <c r="B22" i="6"/>
  <c r="B21" i="6"/>
  <c r="B20" i="6"/>
  <c r="B19" i="6"/>
  <c r="E13" i="6"/>
  <c r="B9" i="6"/>
  <c r="H5" i="6"/>
  <c r="E5" i="6"/>
  <c r="B5" i="6"/>
  <c r="G17" i="4"/>
  <c r="E17" i="4"/>
  <c r="G16" i="4"/>
  <c r="E16" i="4"/>
  <c r="G15" i="4"/>
  <c r="E15" i="4"/>
  <c r="B13" i="6" s="1"/>
  <c r="G14" i="4"/>
  <c r="E14" i="4"/>
  <c r="G13" i="4"/>
  <c r="E13" i="4"/>
  <c r="G12" i="4"/>
  <c r="E12" i="4"/>
  <c r="H9" i="6" s="1"/>
  <c r="G11" i="4"/>
  <c r="E11" i="4"/>
  <c r="G10" i="4"/>
  <c r="E10" i="4"/>
  <c r="G9" i="4"/>
  <c r="E9" i="4"/>
  <c r="G8" i="4"/>
  <c r="E8" i="4"/>
  <c r="G7" i="4"/>
  <c r="E7" i="4"/>
  <c r="G6" i="4"/>
  <c r="E6" i="4"/>
  <c r="E9" i="6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Author</author>
  </authors>
  <commentList>
    <comment ref="B4" authorId="0" shapeId="0" xr:uid="{00000000-0006-0000-0100-000001000000}">
      <text>
        <r>
          <rPr>
            <sz val="11"/>
            <color theme="1"/>
            <rFont val="Calibri"/>
            <family val="2"/>
            <scheme val="minor"/>
          </rPr>
          <t>Use a clear title that describes the improvement opportunity.</t>
        </r>
      </text>
    </comment>
    <comment ref="A8" authorId="0" shapeId="0" xr:uid="{00000000-0006-0000-0100-000002000000}">
      <text>
        <r>
          <rPr>
            <sz val="11"/>
            <color theme="1"/>
            <rFont val="Calibri"/>
            <family val="2"/>
            <scheme val="minor"/>
          </rPr>
          <t>A good problem statement describes what is wrong, where it occurs, and why it matters.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Author</author>
  </authors>
  <commentList>
    <comment ref="C6" authorId="0" shapeId="0" xr:uid="{00000000-0006-0000-0300-000001000000}">
      <text>
        <r>
          <rPr>
            <sz val="11"/>
            <color theme="1"/>
            <rFont val="Calibri"/>
            <family val="2"/>
            <scheme val="minor"/>
          </rPr>
          <t>Enter the baseline value before improvement.</t>
        </r>
      </text>
    </comment>
    <comment ref="D6" authorId="0" shapeId="0" xr:uid="{00000000-0006-0000-0300-000002000000}">
      <text>
        <r>
          <rPr>
            <sz val="11"/>
            <color theme="1"/>
            <rFont val="Calibri"/>
            <family val="2"/>
            <scheme val="minor"/>
          </rPr>
          <t>Enter the measured value after improvement.</t>
        </r>
      </text>
    </comment>
  </commentList>
</comments>
</file>

<file path=xl/sharedStrings.xml><?xml version="1.0" encoding="utf-8"?>
<sst xmlns="http://schemas.openxmlformats.org/spreadsheetml/2006/main" count="229" uniqueCount="161">
  <si>
    <t>How to Use This Template</t>
  </si>
  <si>
    <t>Premium Kaizen A3 Problem-Solving Workbook for Lean, Six Sigma, Quality, Engineering and Operations</t>
  </si>
  <si>
    <t>Step</t>
  </si>
  <si>
    <t>What to Do</t>
  </si>
  <si>
    <t>Practical Guidance</t>
  </si>
  <si>
    <t>Recommended Sheet</t>
  </si>
  <si>
    <t>1. Define the problem</t>
  </si>
  <si>
    <t>Clearly describe the issue, opportunity, or pain point.</t>
  </si>
  <si>
    <t>Avoid vague statements. Use facts such as delays, defects, rework, cost impact, or customer impact.</t>
  </si>
  <si>
    <t>Kaizen A3 Report</t>
  </si>
  <si>
    <t>2. Understand current condition</t>
  </si>
  <si>
    <t>Capture what is happening today.</t>
  </si>
  <si>
    <t>Describe the current process, observed waste, baseline data, and impact on the team or customer.</t>
  </si>
  <si>
    <t>3. Identify root cause</t>
  </si>
  <si>
    <t>Use 5 Whys to go beyond symptoms.</t>
  </si>
  <si>
    <t>Ask why until the underlying process cause becomes visible. Avoid blaming people.</t>
  </si>
  <si>
    <t>5 Whys RCA</t>
  </si>
  <si>
    <t>4. Implement countermeasures</t>
  </si>
  <si>
    <t>Choose practical actions that address root causes.</t>
  </si>
  <si>
    <t>Assign owners, due dates, priorities, and status so actions do not get lost.</t>
  </si>
  <si>
    <t>Action Tracker</t>
  </si>
  <si>
    <t>5. Measure before and after</t>
  </si>
  <si>
    <t>Compare performance before and after the improvement.</t>
  </si>
  <si>
    <t>Use real metrics wherever possible, such as cycle time, defects, cost saving, safety, quality, or delivery.</t>
  </si>
  <si>
    <t>Before and After Metrics</t>
  </si>
  <si>
    <t>6. Standardize successful improvements</t>
  </si>
  <si>
    <t>Make the better way the normal way.</t>
  </si>
  <si>
    <t>Update procedures, checklists, training material, visual controls, or standard work.</t>
  </si>
  <si>
    <t>7. Capture lessons learned</t>
  </si>
  <si>
    <t>Document what worked and what should improve next.</t>
  </si>
  <si>
    <t>Use this template as a learning document, not just a report.</t>
  </si>
  <si>
    <t>Tip: Start with one meaningful problem. A small improvement completed and standardized is more valuable than a large improvement that never gets implemented.</t>
  </si>
  <si>
    <t>Kaizen A3 Problem-Solving Report</t>
  </si>
  <si>
    <t>One-page summary for problem, root cause, action, results and standardization</t>
  </si>
  <si>
    <t>Kaizen Title / Subject</t>
  </si>
  <si>
    <t>Enter concise Kaizen title / subject</t>
  </si>
  <si>
    <t>Reference Number</t>
  </si>
  <si>
    <t>KAIZEN-001</t>
  </si>
  <si>
    <t>Date</t>
  </si>
  <si>
    <t>31-Jul-2026</t>
  </si>
  <si>
    <t>Department / Area / Location</t>
  </si>
  <si>
    <t>Enter department / location</t>
  </si>
  <si>
    <t>Process / Project Name</t>
  </si>
  <si>
    <t>Enter process / project name</t>
  </si>
  <si>
    <t>Owner</t>
  </si>
  <si>
    <t>Enter owner</t>
  </si>
  <si>
    <t>1. Problem Statement</t>
  </si>
  <si>
    <t>7. Implementation Plan</t>
  </si>
  <si>
    <t>What specific problem are you trying to solve? Include what, where, when and impact.</t>
  </si>
  <si>
    <t>Action</t>
  </si>
  <si>
    <t>Due Date</t>
  </si>
  <si>
    <t>Status</t>
  </si>
  <si>
    <t>Action 1</t>
  </si>
  <si>
    <t>Due</t>
  </si>
  <si>
    <t>Not Started</t>
  </si>
  <si>
    <t>Remarks</t>
  </si>
  <si>
    <t>2. Current Condition</t>
  </si>
  <si>
    <t>Describe what is happening today. Include baseline data, current flow, observed waste, delays, defects, or rework.</t>
  </si>
  <si>
    <t>8. Before Kaizen</t>
  </si>
  <si>
    <t>9. After Kaizen</t>
  </si>
  <si>
    <t>Insert before picture, diagram, process map or description.</t>
  </si>
  <si>
    <t>Insert after picture, diagram, process map or description.</t>
  </si>
  <si>
    <t>3. Impact of the Problem</t>
  </si>
  <si>
    <t>Explain impact on quality, cost, delivery, safety, customer responsiveness, efficiency, morale or waste.</t>
  </si>
  <si>
    <t>4. Target Condition</t>
  </si>
  <si>
    <t>10. Benefits Achieved</t>
  </si>
  <si>
    <t>What should the improved condition look like? Define measurable goal or target outcome.</t>
  </si>
  <si>
    <t>☐ Quality</t>
  </si>
  <si>
    <t>☐ Customer Responsiveness</t>
  </si>
  <si>
    <t>☐ Safety / Health</t>
  </si>
  <si>
    <t>☐ Efficiency</t>
  </si>
  <si>
    <t>☐ Cost</t>
  </si>
  <si>
    <t>☐ Morale</t>
  </si>
  <si>
    <t>☐ Environment / Energy</t>
  </si>
  <si>
    <t>☐ Waste</t>
  </si>
  <si>
    <t>5. Root Cause Analysis</t>
  </si>
  <si>
    <t>☐ Delivery</t>
  </si>
  <si>
    <t>☐ Other</t>
  </si>
  <si>
    <t>Summarize key root cause. Use the 5 Whys RCA sheet for detailed analysis.</t>
  </si>
  <si>
    <t>Describe measurable benefits achieved. Include before/after data, cost savings, time saved, quality improvement or waste reduction.</t>
  </si>
  <si>
    <t>Why 1</t>
  </si>
  <si>
    <t>Enter why...</t>
  </si>
  <si>
    <t>Why 2</t>
  </si>
  <si>
    <t>Why 3</t>
  </si>
  <si>
    <t>Why 4</t>
  </si>
  <si>
    <t>Why 5</t>
  </si>
  <si>
    <t>11. Standardization, Learning and Sign-Off</t>
  </si>
  <si>
    <t>Standardization Plan</t>
  </si>
  <si>
    <t>Lessons Learned</t>
  </si>
  <si>
    <t>How will the improved process be sustained?</t>
  </si>
  <si>
    <t>What worked well? What should be improved next?</t>
  </si>
  <si>
    <t>6. Proposed Countermeasure</t>
  </si>
  <si>
    <t>What solution or countermeasure will address the root cause?</t>
  </si>
  <si>
    <t>Prepared By</t>
  </si>
  <si>
    <t>Name</t>
  </si>
  <si>
    <t>Reviewed By</t>
  </si>
  <si>
    <t>Approved By</t>
  </si>
  <si>
    <t>Completion Date</t>
  </si>
  <si>
    <t>Next Improvement Opportunity</t>
  </si>
  <si>
    <t>Next opportunity</t>
  </si>
  <si>
    <t>Kaizen Action Tracker</t>
  </si>
  <si>
    <t>Track countermeasures, owners, due dates, status and follow-through</t>
  </si>
  <si>
    <t>Action Item</t>
  </si>
  <si>
    <t>Priority</t>
  </si>
  <si>
    <t>Create current-state process map</t>
  </si>
  <si>
    <t>Process Owner</t>
  </si>
  <si>
    <t>High</t>
  </si>
  <si>
    <t>In Progress</t>
  </si>
  <si>
    <t>Complete 5 Whys root cause analysis</t>
  </si>
  <si>
    <t>Team Lead</t>
  </si>
  <si>
    <t>Pilot proposed countermeasure</t>
  </si>
  <si>
    <t>Project Team</t>
  </si>
  <si>
    <t>Medium</t>
  </si>
  <si>
    <t>Update standard work / checklist</t>
  </si>
  <si>
    <t>Quality Lead</t>
  </si>
  <si>
    <t>Compare baseline performance with results after Kaizen implementation</t>
  </si>
  <si>
    <t>Metric Name</t>
  </si>
  <si>
    <t>Direction</t>
  </si>
  <si>
    <t>Before</t>
  </si>
  <si>
    <t>After</t>
  </si>
  <si>
    <t>Improvement %</t>
  </si>
  <si>
    <t>Target</t>
  </si>
  <si>
    <t>Notes</t>
  </si>
  <si>
    <t>Cycle Time</t>
  </si>
  <si>
    <t>Lower is Better</t>
  </si>
  <si>
    <t>Enter notes</t>
  </si>
  <si>
    <t>Lead Time</t>
  </si>
  <si>
    <t>Defects</t>
  </si>
  <si>
    <t>Productivity</t>
  </si>
  <si>
    <t>Higher is Better</t>
  </si>
  <si>
    <t>Cost Saving</t>
  </si>
  <si>
    <t>Safety</t>
  </si>
  <si>
    <t>Quality</t>
  </si>
  <si>
    <t>Delivery</t>
  </si>
  <si>
    <t>Efficiency</t>
  </si>
  <si>
    <t>Waste Reduction</t>
  </si>
  <si>
    <t>Customer Responsiveness</t>
  </si>
  <si>
    <t>Employee Morale</t>
  </si>
  <si>
    <t>5 Whys Root Cause Analysis</t>
  </si>
  <si>
    <t>Use this sheet to move from symptoms to root cause and corrective action</t>
  </si>
  <si>
    <t>Problem</t>
  </si>
  <si>
    <t>Root Cause</t>
  </si>
  <si>
    <t>Corrective Action</t>
  </si>
  <si>
    <t>Preventive Action</t>
  </si>
  <si>
    <t>Enter problem statement</t>
  </si>
  <si>
    <t>Why did it happen?</t>
  </si>
  <si>
    <t>Benefit Summary Dashboard</t>
  </si>
  <si>
    <t>Executive overview of Kaizen progress, actions and measurable benefits</t>
  </si>
  <si>
    <t>Total Kaizen Ideas</t>
  </si>
  <si>
    <t>Completed Actions</t>
  </si>
  <si>
    <t>Open Actions</t>
  </si>
  <si>
    <t>Cost Savings</t>
  </si>
  <si>
    <t>Time Saved</t>
  </si>
  <si>
    <t>Quality Improvement</t>
  </si>
  <si>
    <t>Overall Status</t>
  </si>
  <si>
    <t>Action Status</t>
  </si>
  <si>
    <t>Count</t>
  </si>
  <si>
    <t>Completed</t>
  </si>
  <si>
    <t>On Hold</t>
  </si>
  <si>
    <t>Overdue</t>
  </si>
  <si>
    <t>Dashboard updates automatically from the Action Tracker and Before and After Metrics sheets. Update input cells in those sheets to refresh the status, improvement percentages and benefit summary.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</si>
</sst>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dd\-mmm\-yyyy"/>
    <numFmt numFmtId="165" formatCode="0.0%"/>
    <numFmt numFmtId="166" formatCode="#,##0.0"/>
  </numFmts>
  <fonts count="17" x14ac:knownFonts="1">
    <font>
      <sz val="11"/>
      <color theme="1"/>
      <name val="Calibri"/>
      <family val="2"/>
      <scheme val="minor"/>
    </font>
    <font>
      <b/>
      <sz val="18"/>
      <color rgb="FFFFFFFF"/>
      <name val="Calibri"/>
    </font>
    <font>
      <i/>
      <sz val="10"/>
      <color rgb="FF1F1F1F"/>
      <name val="Calibri"/>
    </font>
    <font>
      <b/>
      <sz val="11"/>
      <color rgb="FFFFFFFF"/>
      <name val="Calibri"/>
    </font>
    <font>
      <b/>
      <sz val="11"/>
      <color rgb="FF1F1F1F"/>
      <name val="Calibri"/>
    </font>
    <font>
      <b/>
      <sz val="9"/>
      <color rgb="FF1F1F1F"/>
      <name val="Calibri"/>
    </font>
    <font>
      <i/>
      <sz val="9"/>
      <color rgb="FF003366"/>
      <name val="Calibri"/>
    </font>
    <font>
      <sz val="9"/>
      <name val="Calibri"/>
    </font>
    <font>
      <b/>
      <sz val="14"/>
      <color rgb="FF17365D"/>
      <name val="Calibri"/>
    </font>
    <font>
      <i/>
      <sz val="12"/>
      <color rgb="FF1F1F1F"/>
      <name val="Calibri"/>
      <family val="2"/>
    </font>
    <font>
      <sz val="12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i/>
      <sz val="16"/>
      <color rgb="FF1F1F1F"/>
      <name val="Calibri"/>
      <family val="2"/>
    </font>
    <font>
      <sz val="16"/>
      <color theme="1"/>
      <name val="Calibri"/>
      <family val="2"/>
      <scheme val="minor"/>
    </font>
    <font>
      <b/>
      <sz val="14"/>
      <color rgb="FF1F1F1F"/>
      <name val="Calibri"/>
      <family val="2"/>
    </font>
    <font>
      <b/>
      <sz val="14"/>
      <color rgb="FF17365D"/>
      <name val="Calibri"/>
      <family val="2"/>
    </font>
    <font>
      <b/>
      <sz val="16"/>
      <color rgb="FFFFFFFF"/>
      <name val="Calibri"/>
      <family val="2"/>
    </font>
  </fonts>
  <fills count="8">
    <fill>
      <patternFill patternType="none"/>
    </fill>
    <fill>
      <patternFill patternType="gray125"/>
    </fill>
    <fill>
      <patternFill patternType="solid">
        <fgColor rgb="FF17365D"/>
      </patternFill>
    </fill>
    <fill>
      <patternFill patternType="solid">
        <fgColor rgb="FFF2F4F7"/>
      </patternFill>
    </fill>
    <fill>
      <patternFill patternType="solid">
        <fgColor rgb="FF1F4E78"/>
      </patternFill>
    </fill>
    <fill>
      <patternFill patternType="solid">
        <fgColor rgb="FFE2F0D9"/>
      </patternFill>
    </fill>
    <fill>
      <patternFill patternType="solid">
        <fgColor rgb="FFFFF2CC"/>
      </patternFill>
    </fill>
    <fill>
      <patternFill patternType="solid">
        <fgColor rgb="FFD9EAF7"/>
      </patternFill>
    </fill>
  </fills>
  <borders count="6">
    <border>
      <left/>
      <right/>
      <top/>
      <bottom/>
      <diagonal/>
    </border>
    <border>
      <left/>
      <right/>
      <top/>
      <bottom style="medium">
        <color rgb="FF17365D"/>
      </bottom>
      <diagonal/>
    </border>
    <border>
      <left/>
      <right/>
      <top/>
      <bottom style="thin">
        <color rgb="FFD9D9D9"/>
      </bottom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  <border>
      <left/>
      <right/>
      <top style="medium">
        <color rgb="FF17365D"/>
      </top>
      <bottom style="thin">
        <color rgb="FFD9D9D9"/>
      </bottom>
      <diagonal/>
    </border>
    <border>
      <left/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3" fillId="4" borderId="1" xfId="0" applyFont="1" applyFill="1" applyBorder="1" applyAlignment="1">
      <alignment horizontal="center" vertical="center" wrapText="1"/>
    </xf>
    <xf numFmtId="0" fontId="0" fillId="5" borderId="2" xfId="0" applyFill="1" applyBorder="1" applyAlignment="1">
      <alignment vertical="top" wrapText="1"/>
    </xf>
    <xf numFmtId="0" fontId="5" fillId="3" borderId="3" xfId="0" applyFont="1" applyFill="1" applyBorder="1" applyAlignment="1">
      <alignment vertical="top" wrapText="1"/>
    </xf>
    <xf numFmtId="0" fontId="6" fillId="7" borderId="3" xfId="0" applyFont="1" applyFill="1" applyBorder="1" applyAlignment="1">
      <alignment vertical="top" wrapText="1"/>
    </xf>
    <xf numFmtId="0" fontId="0" fillId="0" borderId="0" xfId="0" applyAlignment="1">
      <alignment vertical="top" wrapText="1"/>
    </xf>
    <xf numFmtId="0" fontId="0" fillId="0" borderId="3" xfId="0" applyBorder="1" applyAlignment="1">
      <alignment vertical="top" wrapText="1"/>
    </xf>
    <xf numFmtId="0" fontId="0" fillId="7" borderId="2" xfId="0" applyFill="1" applyBorder="1" applyAlignment="1">
      <alignment vertical="top" wrapText="1"/>
    </xf>
    <xf numFmtId="164" fontId="0" fillId="7" borderId="2" xfId="0" applyNumberFormat="1" applyFill="1" applyBorder="1" applyAlignment="1">
      <alignment vertical="top" wrapText="1"/>
    </xf>
    <xf numFmtId="0" fontId="3" fillId="4" borderId="0" xfId="0" applyFont="1" applyFill="1" applyAlignment="1">
      <alignment horizontal="center" vertical="center" wrapText="1"/>
    </xf>
    <xf numFmtId="0" fontId="0" fillId="0" borderId="2" xfId="0" applyBorder="1" applyAlignment="1">
      <alignment vertical="center" wrapText="1"/>
    </xf>
    <xf numFmtId="166" fontId="0" fillId="7" borderId="2" xfId="0" applyNumberFormat="1" applyFill="1" applyBorder="1" applyAlignment="1">
      <alignment vertical="center" wrapText="1"/>
    </xf>
    <xf numFmtId="165" fontId="0" fillId="0" borderId="2" xfId="0" applyNumberFormat="1" applyBorder="1" applyAlignment="1">
      <alignment vertical="center" wrapText="1"/>
    </xf>
    <xf numFmtId="0" fontId="5" fillId="3" borderId="3" xfId="0" applyFont="1" applyFill="1" applyBorder="1" applyAlignment="1">
      <alignment vertical="center" wrapText="1"/>
    </xf>
    <xf numFmtId="0" fontId="8" fillId="5" borderId="3" xfId="0" applyFont="1" applyFill="1" applyBorder="1" applyAlignment="1">
      <alignment horizontal="center" vertical="center" wrapText="1"/>
    </xf>
    <xf numFmtId="0" fontId="3" fillId="4" borderId="0" xfId="0" applyFont="1" applyFill="1" applyAlignment="1">
      <alignment vertical="center" wrapText="1"/>
    </xf>
    <xf numFmtId="0" fontId="0" fillId="0" borderId="0" xfId="0" applyAlignment="1">
      <alignment vertical="center" wrapText="1"/>
    </xf>
    <xf numFmtId="0" fontId="1" fillId="2" borderId="0" xfId="0" applyFont="1" applyFill="1" applyAlignment="1">
      <alignment horizontal="center" vertical="center" wrapText="1"/>
    </xf>
    <xf numFmtId="0" fontId="0" fillId="0" borderId="0" xfId="0"/>
    <xf numFmtId="0" fontId="2" fillId="3" borderId="0" xfId="0" applyFont="1" applyFill="1" applyAlignment="1">
      <alignment horizontal="center" vertical="center" wrapText="1"/>
    </xf>
    <xf numFmtId="0" fontId="4" fillId="6" borderId="0" xfId="0" applyFont="1" applyFill="1" applyAlignment="1">
      <alignment vertical="center" wrapText="1"/>
    </xf>
    <xf numFmtId="0" fontId="6" fillId="7" borderId="3" xfId="0" applyFont="1" applyFill="1" applyBorder="1" applyAlignment="1">
      <alignment vertical="top" wrapText="1"/>
    </xf>
    <xf numFmtId="0" fontId="0" fillId="0" borderId="0" xfId="0" applyAlignment="1">
      <alignment vertical="top" wrapText="1"/>
    </xf>
    <xf numFmtId="0" fontId="7" fillId="0" borderId="2" xfId="0" applyFont="1" applyBorder="1" applyAlignment="1">
      <alignment vertical="top" wrapText="1"/>
    </xf>
    <xf numFmtId="0" fontId="3" fillId="4" borderId="4" xfId="0" applyFont="1" applyFill="1" applyBorder="1" applyAlignment="1">
      <alignment vertical="top" wrapText="1"/>
    </xf>
    <xf numFmtId="0" fontId="0" fillId="0" borderId="4" xfId="0" applyBorder="1" applyAlignment="1">
      <alignment vertical="top" wrapText="1"/>
    </xf>
    <xf numFmtId="0" fontId="0" fillId="0" borderId="5" xfId="0" applyBorder="1" applyAlignment="1">
      <alignment vertical="top" wrapText="1"/>
    </xf>
    <xf numFmtId="0" fontId="9" fillId="3" borderId="0" xfId="0" applyFont="1" applyFill="1" applyAlignment="1">
      <alignment horizontal="center" vertical="center" wrapText="1"/>
    </xf>
    <xf numFmtId="0" fontId="10" fillId="0" borderId="0" xfId="0" applyFont="1"/>
    <xf numFmtId="0" fontId="11" fillId="0" borderId="0" xfId="0" applyFont="1"/>
    <xf numFmtId="0" fontId="12" fillId="3" borderId="0" xfId="0" applyFont="1" applyFill="1" applyAlignment="1">
      <alignment horizontal="center" vertical="center" wrapText="1"/>
    </xf>
    <xf numFmtId="0" fontId="13" fillId="0" borderId="0" xfId="0" applyFont="1"/>
    <xf numFmtId="0" fontId="14" fillId="6" borderId="0" xfId="0" applyFont="1" applyFill="1" applyAlignment="1">
      <alignment vertical="center" wrapText="1"/>
    </xf>
    <xf numFmtId="0" fontId="15" fillId="0" borderId="2" xfId="0" applyFont="1" applyBorder="1" applyAlignment="1">
      <alignment vertical="top" wrapText="1"/>
    </xf>
    <xf numFmtId="0" fontId="11" fillId="0" borderId="2" xfId="0" applyFont="1" applyBorder="1" applyAlignment="1">
      <alignment vertical="top" wrapText="1"/>
    </xf>
    <xf numFmtId="0" fontId="11" fillId="5" borderId="2" xfId="0" applyFont="1" applyFill="1" applyBorder="1" applyAlignment="1">
      <alignment vertical="top" wrapText="1"/>
    </xf>
    <xf numFmtId="0" fontId="16" fillId="4" borderId="1" xfId="0" applyFont="1" applyFill="1" applyBorder="1" applyAlignment="1">
      <alignment horizontal="center" vertical="center" wrapText="1"/>
    </xf>
  </cellXfs>
  <cellStyles count="1">
    <cellStyle name="Normal" xfId="0" builtinId="0"/>
  </cellStyles>
  <dxfs count="6">
    <dxf>
      <fill>
        <patternFill patternType="solid">
          <fgColor rgb="FFF8CBAD"/>
        </patternFill>
      </fill>
    </dxf>
    <dxf>
      <fill>
        <patternFill patternType="solid">
          <fgColor rgb="FFE2F0D9"/>
        </patternFill>
      </fill>
    </dxf>
    <dxf>
      <fill>
        <patternFill patternType="solid">
          <fgColor rgb="FFF8CBAD"/>
        </patternFill>
      </fill>
    </dxf>
    <dxf>
      <fill>
        <patternFill patternType="solid">
          <fgColor rgb="FFE2F0D9"/>
        </patternFill>
      </fill>
    </dxf>
    <dxf>
      <fill>
        <patternFill patternType="solid">
          <fgColor rgb="FFFFF2CC"/>
        </patternFill>
      </fill>
    </dxf>
    <dxf>
      <fill>
        <patternFill patternType="solid">
          <fgColor rgb="FFF8CBAD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1"/>
  <c:style val="10"/>
  <c:chart>
    <c:title>
      <c:tx>
        <c:rich>
          <a:bodyPr/>
          <a:lstStyle/>
          <a:p>
            <a:pPr>
              <a:defRPr/>
            </a:pPr>
            <a:r>
              <a:rPr lang="en-US"/>
              <a:t>Improvement % by Metric</a:t>
            </a:r>
          </a:p>
        </c:rich>
      </c:tx>
      <c:layout>
        <c:manualLayout>
          <c:xMode val="edge"/>
          <c:yMode val="edge"/>
          <c:x val="0.35642935160361433"/>
          <c:y val="0"/>
        </c:manualLayout>
      </c:layout>
      <c:overlay val="1"/>
    </c:title>
    <c:autoTitleDeleted val="0"/>
    <c:plotArea>
      <c:layout/>
      <c:barChart>
        <c:barDir val="bar"/>
        <c:grouping val="clustered"/>
        <c:varyColors val="1"/>
        <c:ser>
          <c:idx val="0"/>
          <c:order val="0"/>
          <c:tx>
            <c:strRef>
              <c:f>'Before and After Metrics'!$E$5</c:f>
              <c:strCache>
                <c:ptCount val="1"/>
                <c:pt idx="0">
                  <c:v>Improvement %</c:v>
                </c:pt>
              </c:strCache>
            </c:strRef>
          </c:tx>
          <c:spPr>
            <a:ln>
              <a:prstDash val="solid"/>
            </a:ln>
          </c:spPr>
          <c:invertIfNegative val="1"/>
          <c:cat>
            <c:strRef>
              <c:f>'Before and After Metrics'!$A$6:$A$17</c:f>
              <c:strCache>
                <c:ptCount val="12"/>
                <c:pt idx="0">
                  <c:v>Cycle Time</c:v>
                </c:pt>
                <c:pt idx="1">
                  <c:v>Lead Time</c:v>
                </c:pt>
                <c:pt idx="2">
                  <c:v>Defects</c:v>
                </c:pt>
                <c:pt idx="3">
                  <c:v>Productivity</c:v>
                </c:pt>
                <c:pt idx="4">
                  <c:v>Cost Saving</c:v>
                </c:pt>
                <c:pt idx="5">
                  <c:v>Safety</c:v>
                </c:pt>
                <c:pt idx="6">
                  <c:v>Quality</c:v>
                </c:pt>
                <c:pt idx="7">
                  <c:v>Delivery</c:v>
                </c:pt>
                <c:pt idx="8">
                  <c:v>Efficiency</c:v>
                </c:pt>
                <c:pt idx="9">
                  <c:v>Waste Reduction</c:v>
                </c:pt>
                <c:pt idx="10">
                  <c:v>Customer Responsiveness</c:v>
                </c:pt>
                <c:pt idx="11">
                  <c:v>Employee Morale</c:v>
                </c:pt>
              </c:strCache>
            </c:strRef>
          </c:cat>
          <c:val>
            <c:numRef>
              <c:f>'Before and After Metrics'!$E$6:$E$17</c:f>
              <c:numCache>
                <c:formatCode>0.0%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AA5-4970-9D46-A9A664C328D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0"/>
        <c:axId val="100"/>
      </c:barChart>
      <c:catAx>
        <c:axId val="10"/>
        <c:scaling>
          <c:orientation val="minMax"/>
        </c:scaling>
        <c:delete val="1"/>
        <c:axPos val="l"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Improvement %</a:t>
                </a:r>
              </a:p>
            </c:rich>
          </c:tx>
          <c:overlay val="1"/>
        </c:title>
        <c:numFmt formatCode="General" sourceLinked="1"/>
        <c:majorTickMark val="none"/>
        <c:minorTickMark val="none"/>
        <c:tickLblPos val="nextTo"/>
        <c:crossAx val="100"/>
        <c:crosses val="autoZero"/>
        <c:auto val="1"/>
        <c:lblAlgn val="ctr"/>
        <c:lblOffset val="100"/>
        <c:noMultiLvlLbl val="1"/>
      </c:catAx>
      <c:valAx>
        <c:axId val="100"/>
        <c:scaling>
          <c:orientation val="minMax"/>
        </c:scaling>
        <c:delete val="1"/>
        <c:axPos val="b"/>
        <c:majorGridlines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Metric</a:t>
                </a:r>
              </a:p>
            </c:rich>
          </c:tx>
          <c:overlay val="1"/>
        </c:title>
        <c:numFmt formatCode="0.0%" sourceLinked="1"/>
        <c:majorTickMark val="none"/>
        <c:minorTickMark val="none"/>
        <c:tickLblPos val="nextTo"/>
        <c:crossAx val="10"/>
        <c:crosses val="autoZero"/>
        <c:crossBetween val="between"/>
      </c:valAx>
    </c:plotArea>
    <c:legend>
      <c:legendPos val="r"/>
      <c:overlay val="0"/>
    </c:legend>
    <c:plotVisOnly val="1"/>
    <c:dispBlanksAs val="gap"/>
    <c:showDLblsOverMax val="1"/>
  </c:chart>
  <c:txPr>
    <a:bodyPr/>
    <a:lstStyle/>
    <a:p>
      <a:pPr>
        <a:defRPr sz="1100"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1"/>
  <c:style val="2"/>
  <c:chart>
    <c:title>
      <c:tx>
        <c:rich>
          <a:bodyPr/>
          <a:lstStyle/>
          <a:p>
            <a:pPr>
              <a:defRPr sz="1100"/>
            </a:pPr>
            <a:r>
              <a:rPr lang="en-US" sz="1100"/>
              <a:t>Action Status Mix</a:t>
            </a:r>
          </a:p>
        </c:rich>
      </c:tx>
      <c:layout>
        <c:manualLayout>
          <c:xMode val="edge"/>
          <c:yMode val="edge"/>
          <c:x val="4.1352579524191385E-2"/>
          <c:y val="2.3628691983122362E-2"/>
        </c:manualLayout>
      </c:layout>
      <c:overlay val="1"/>
    </c:title>
    <c:autoTitleDeleted val="0"/>
    <c:plotArea>
      <c:layout/>
      <c:doughnutChart>
        <c:varyColors val="1"/>
        <c:ser>
          <c:idx val="0"/>
          <c:order val="0"/>
          <c:tx>
            <c:strRef>
              <c:f>'Benefit Summary Dashboard'!$B$18</c:f>
              <c:strCache>
                <c:ptCount val="1"/>
                <c:pt idx="0">
                  <c:v>Count</c:v>
                </c:pt>
              </c:strCache>
            </c:strRef>
          </c:tx>
          <c:spPr>
            <a:ln>
              <a:prstDash val="solid"/>
            </a:ln>
          </c:spPr>
          <c:cat>
            <c:strRef>
              <c:f>'Benefit Summary Dashboard'!$A$19:$A$23</c:f>
              <c:strCache>
                <c:ptCount val="5"/>
                <c:pt idx="0">
                  <c:v>Not Started</c:v>
                </c:pt>
                <c:pt idx="1">
                  <c:v>In Progress</c:v>
                </c:pt>
                <c:pt idx="2">
                  <c:v>Completed</c:v>
                </c:pt>
                <c:pt idx="3">
                  <c:v>On Hold</c:v>
                </c:pt>
                <c:pt idx="4">
                  <c:v>Overdue</c:v>
                </c:pt>
              </c:strCache>
            </c:strRef>
          </c:cat>
          <c:val>
            <c:numRef>
              <c:f>'Benefit Summary Dashboard'!$B$19:$B$23</c:f>
              <c:numCache>
                <c:formatCode>General</c:formatCode>
                <c:ptCount val="5"/>
                <c:pt idx="0">
                  <c:v>3</c:v>
                </c:pt>
                <c:pt idx="1">
                  <c:v>1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99A-495F-906D-A813D28B9B3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270"/>
        <c:holeSize val="55"/>
      </c:doughnutChart>
    </c:plotArea>
    <c:legend>
      <c:legendPos val="r"/>
      <c:layout>
        <c:manualLayout>
          <c:xMode val="edge"/>
          <c:yMode val="edge"/>
          <c:x val="0.82057010315571011"/>
          <c:y val="0.66132562543606099"/>
          <c:w val="0.17141065065343175"/>
          <c:h val="0.30519685039370081"/>
        </c:manualLayout>
      </c:layout>
      <c:overlay val="1"/>
      <c:txPr>
        <a:bodyPr/>
        <a:lstStyle/>
        <a:p>
          <a:pPr>
            <a:defRPr sz="1200"/>
          </a:pPr>
          <a:endParaRPr lang="en-US"/>
        </a:p>
      </c:txPr>
    </c:legend>
    <c:plotVisOnly val="1"/>
    <c:dispBlanksAs val="gap"/>
    <c:showDLblsOverMax val="1"/>
  </c:chart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95249</xdr:colOff>
      <xdr:row>6</xdr:row>
      <xdr:rowOff>76201</xdr:rowOff>
    </xdr:from>
    <xdr:ext cx="6395085" cy="4116704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11</xdr:col>
      <xdr:colOff>19049</xdr:colOff>
      <xdr:row>6</xdr:row>
      <xdr:rowOff>161925</xdr:rowOff>
    </xdr:from>
    <xdr:ext cx="5328285" cy="4000499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one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ActionTrackerTable" displayName="ActionTrackerTable" ref="A5:G25">
  <autoFilter ref="A5:G25" xr:uid="{00000000-0009-0000-0100-000001000000}"/>
  <tableColumns count="7">
    <tableColumn id="1" xr3:uid="{00000000-0010-0000-0000-000001000000}" name="Action Item"/>
    <tableColumn id="2" xr3:uid="{00000000-0010-0000-0000-000002000000}" name="Owner"/>
    <tableColumn id="3" xr3:uid="{00000000-0010-0000-0000-000003000000}" name="Priority"/>
    <tableColumn id="4" xr3:uid="{00000000-0010-0000-0000-000004000000}" name="Due Date"/>
    <tableColumn id="5" xr3:uid="{00000000-0010-0000-0000-000005000000}" name="Status"/>
    <tableColumn id="6" xr3:uid="{00000000-0010-0000-0000-000006000000}" name="Completion Date"/>
    <tableColumn id="7" xr3:uid="{00000000-0010-0000-0000-000007000000}" name="Remarks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drawing" Target="../drawings/drawing1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17365D"/>
    <pageSetUpPr fitToPage="1"/>
  </sheetPr>
  <dimension ref="A1:H15"/>
  <sheetViews>
    <sheetView showGridLines="0" tabSelected="1" workbookViewId="0">
      <pane ySplit="4" topLeftCell="A5" activePane="bottomLeft" state="frozen"/>
      <selection pane="bottomLeft" activeCell="B8" sqref="B8"/>
    </sheetView>
  </sheetViews>
  <sheetFormatPr defaultRowHeight="14.4" x14ac:dyDescent="0.3"/>
  <cols>
    <col min="1" max="1" width="22" customWidth="1"/>
    <col min="2" max="2" width="42" customWidth="1"/>
    <col min="3" max="3" width="45" customWidth="1"/>
    <col min="4" max="4" width="26.33203125" customWidth="1"/>
    <col min="5" max="8" width="18" customWidth="1"/>
  </cols>
  <sheetData>
    <row r="1" spans="1:8" ht="27.9" customHeight="1" x14ac:dyDescent="0.3">
      <c r="A1" s="17" t="s">
        <v>0</v>
      </c>
      <c r="B1" s="18"/>
      <c r="C1" s="18"/>
      <c r="D1" s="18"/>
      <c r="E1" s="18"/>
      <c r="F1" s="18"/>
      <c r="G1" s="18"/>
      <c r="H1" s="18"/>
    </row>
    <row r="2" spans="1:8" ht="24" customHeight="1" x14ac:dyDescent="0.3">
      <c r="A2" s="18"/>
      <c r="B2" s="18"/>
      <c r="C2" s="18"/>
      <c r="D2" s="18"/>
      <c r="E2" s="18"/>
      <c r="F2" s="18"/>
      <c r="G2" s="18"/>
      <c r="H2" s="18"/>
    </row>
    <row r="3" spans="1:8" ht="21" x14ac:dyDescent="0.4">
      <c r="A3" s="30" t="s">
        <v>1</v>
      </c>
      <c r="B3" s="31"/>
      <c r="C3" s="31"/>
      <c r="D3" s="31"/>
      <c r="E3" s="31"/>
      <c r="F3" s="31"/>
      <c r="G3" s="31"/>
      <c r="H3" s="31"/>
    </row>
    <row r="5" spans="1:8" ht="42" x14ac:dyDescent="0.3">
      <c r="A5" s="36" t="s">
        <v>2</v>
      </c>
      <c r="B5" s="36" t="s">
        <v>3</v>
      </c>
      <c r="C5" s="36" t="s">
        <v>4</v>
      </c>
      <c r="D5" s="36" t="s">
        <v>5</v>
      </c>
    </row>
    <row r="6" spans="1:8" ht="54" x14ac:dyDescent="0.3">
      <c r="A6" s="33" t="s">
        <v>6</v>
      </c>
      <c r="B6" s="34" t="s">
        <v>7</v>
      </c>
      <c r="C6" s="34" t="s">
        <v>8</v>
      </c>
      <c r="D6" s="35" t="s">
        <v>9</v>
      </c>
    </row>
    <row r="7" spans="1:8" ht="54" x14ac:dyDescent="0.3">
      <c r="A7" s="33" t="s">
        <v>10</v>
      </c>
      <c r="B7" s="34" t="s">
        <v>11</v>
      </c>
      <c r="C7" s="34" t="s">
        <v>12</v>
      </c>
      <c r="D7" s="35" t="s">
        <v>9</v>
      </c>
    </row>
    <row r="8" spans="1:8" ht="54" x14ac:dyDescent="0.3">
      <c r="A8" s="33" t="s">
        <v>13</v>
      </c>
      <c r="B8" s="34" t="s">
        <v>14</v>
      </c>
      <c r="C8" s="34" t="s">
        <v>15</v>
      </c>
      <c r="D8" s="35" t="s">
        <v>16</v>
      </c>
    </row>
    <row r="9" spans="1:8" ht="36" x14ac:dyDescent="0.3">
      <c r="A9" s="33" t="s">
        <v>17</v>
      </c>
      <c r="B9" s="34" t="s">
        <v>18</v>
      </c>
      <c r="C9" s="34" t="s">
        <v>19</v>
      </c>
      <c r="D9" s="35" t="s">
        <v>20</v>
      </c>
    </row>
    <row r="10" spans="1:8" ht="54" x14ac:dyDescent="0.3">
      <c r="A10" s="33" t="s">
        <v>21</v>
      </c>
      <c r="B10" s="34" t="s">
        <v>22</v>
      </c>
      <c r="C10" s="34" t="s">
        <v>23</v>
      </c>
      <c r="D10" s="35" t="s">
        <v>24</v>
      </c>
    </row>
    <row r="11" spans="1:8" ht="54" x14ac:dyDescent="0.3">
      <c r="A11" s="33" t="s">
        <v>25</v>
      </c>
      <c r="B11" s="34" t="s">
        <v>26</v>
      </c>
      <c r="C11" s="34" t="s">
        <v>27</v>
      </c>
      <c r="D11" s="35" t="s">
        <v>9</v>
      </c>
    </row>
    <row r="12" spans="1:8" ht="36" x14ac:dyDescent="0.3">
      <c r="A12" s="33" t="s">
        <v>28</v>
      </c>
      <c r="B12" s="34" t="s">
        <v>29</v>
      </c>
      <c r="C12" s="34" t="s">
        <v>30</v>
      </c>
      <c r="D12" s="35" t="s">
        <v>9</v>
      </c>
    </row>
    <row r="15" spans="1:8" ht="18" x14ac:dyDescent="0.35">
      <c r="A15" s="32" t="s">
        <v>31</v>
      </c>
      <c r="B15" s="29"/>
      <c r="C15" s="29"/>
      <c r="D15" s="29"/>
      <c r="E15" s="29"/>
      <c r="F15" s="29"/>
      <c r="G15" s="29"/>
      <c r="H15" s="29"/>
    </row>
  </sheetData>
  <mergeCells count="3">
    <mergeCell ref="A1:H2"/>
    <mergeCell ref="A3:H3"/>
    <mergeCell ref="A15:H15"/>
  </mergeCells>
  <pageMargins left="0.75" right="0.75" top="1" bottom="1" header="0.5" footer="0.5"/>
  <pageSetup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17365D"/>
    <pageSetUpPr fitToPage="1"/>
  </sheetPr>
  <dimension ref="A1:L44"/>
  <sheetViews>
    <sheetView showGridLines="0" workbookViewId="0">
      <pane ySplit="4" topLeftCell="A36" activePane="bottomLeft" state="frozen"/>
      <selection pane="bottomLeft" sqref="A1:L2"/>
    </sheetView>
  </sheetViews>
  <sheetFormatPr defaultRowHeight="14.4" x14ac:dyDescent="0.3"/>
  <cols>
    <col min="1" max="12" width="15" customWidth="1"/>
  </cols>
  <sheetData>
    <row r="1" spans="1:12" ht="21.9" customHeight="1" x14ac:dyDescent="0.3">
      <c r="A1" s="17" t="s">
        <v>32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</row>
    <row r="2" spans="1:12" ht="21.9" customHeight="1" x14ac:dyDescent="0.3">
      <c r="A2" s="18"/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</row>
    <row r="3" spans="1:12" ht="21.9" customHeight="1" x14ac:dyDescent="0.3">
      <c r="A3" s="19" t="s">
        <v>33</v>
      </c>
      <c r="B3" s="18"/>
      <c r="C3" s="18"/>
      <c r="D3" s="18"/>
      <c r="E3" s="18"/>
      <c r="F3" s="18"/>
      <c r="G3" s="18"/>
      <c r="H3" s="18"/>
      <c r="I3" s="18"/>
      <c r="J3" s="18"/>
      <c r="K3" s="18"/>
      <c r="L3" s="18"/>
    </row>
    <row r="4" spans="1:12" ht="31.2" customHeight="1" x14ac:dyDescent="0.3">
      <c r="A4" s="3" t="s">
        <v>34</v>
      </c>
      <c r="B4" s="21" t="s">
        <v>35</v>
      </c>
      <c r="C4" s="22"/>
      <c r="D4" s="22"/>
      <c r="E4" s="22"/>
      <c r="F4" s="22"/>
      <c r="G4" s="22"/>
      <c r="H4" s="22"/>
      <c r="I4" s="22"/>
      <c r="J4" s="22"/>
      <c r="K4" s="22"/>
      <c r="L4" s="22"/>
    </row>
    <row r="5" spans="1:12" ht="27.6" customHeight="1" x14ac:dyDescent="0.3">
      <c r="A5" s="3" t="s">
        <v>36</v>
      </c>
      <c r="B5" s="4" t="s">
        <v>37</v>
      </c>
      <c r="C5" s="3" t="s">
        <v>38</v>
      </c>
      <c r="D5" s="4" t="s">
        <v>39</v>
      </c>
      <c r="E5" s="3" t="s">
        <v>40</v>
      </c>
      <c r="F5" s="21" t="s">
        <v>41</v>
      </c>
      <c r="G5" s="22"/>
      <c r="H5" s="3" t="s">
        <v>42</v>
      </c>
      <c r="I5" s="21" t="s">
        <v>43</v>
      </c>
      <c r="J5" s="22"/>
      <c r="K5" s="3" t="s">
        <v>44</v>
      </c>
      <c r="L5" s="4" t="s">
        <v>45</v>
      </c>
    </row>
    <row r="6" spans="1:12" ht="21.9" customHeight="1" x14ac:dyDescent="0.3">
      <c r="A6" s="5"/>
      <c r="B6" s="5"/>
      <c r="C6" s="5"/>
      <c r="D6" s="5"/>
      <c r="E6" s="5"/>
      <c r="F6" s="5"/>
      <c r="G6" s="5"/>
      <c r="H6" s="5"/>
      <c r="I6" s="5"/>
      <c r="J6" s="5"/>
      <c r="K6" s="5"/>
      <c r="L6" s="5"/>
    </row>
    <row r="7" spans="1:12" ht="21.9" customHeight="1" x14ac:dyDescent="0.3">
      <c r="A7" s="24" t="s">
        <v>46</v>
      </c>
      <c r="B7" s="25"/>
      <c r="C7" s="25"/>
      <c r="D7" s="25"/>
      <c r="E7" s="25"/>
      <c r="F7" s="25"/>
      <c r="G7" s="24" t="s">
        <v>47</v>
      </c>
      <c r="H7" s="25"/>
      <c r="I7" s="25"/>
      <c r="J7" s="25"/>
      <c r="K7" s="25"/>
      <c r="L7" s="25"/>
    </row>
    <row r="8" spans="1:12" ht="21.9" customHeight="1" x14ac:dyDescent="0.3">
      <c r="A8" s="21" t="s">
        <v>48</v>
      </c>
      <c r="B8" s="22"/>
      <c r="C8" s="22"/>
      <c r="D8" s="22"/>
      <c r="E8" s="22"/>
      <c r="F8" s="22"/>
      <c r="G8" s="3" t="s">
        <v>49</v>
      </c>
      <c r="H8" s="3" t="s">
        <v>44</v>
      </c>
      <c r="I8" s="3" t="s">
        <v>50</v>
      </c>
      <c r="J8" s="3" t="s">
        <v>51</v>
      </c>
      <c r="K8" s="5"/>
      <c r="L8" s="5"/>
    </row>
    <row r="9" spans="1:12" ht="21.9" customHeight="1" x14ac:dyDescent="0.3">
      <c r="A9" s="22"/>
      <c r="B9" s="22"/>
      <c r="C9" s="22"/>
      <c r="D9" s="22"/>
      <c r="E9" s="22"/>
      <c r="F9" s="22"/>
      <c r="G9" s="21" t="s">
        <v>52</v>
      </c>
      <c r="H9" s="26"/>
      <c r="I9" s="6" t="s">
        <v>44</v>
      </c>
      <c r="J9" s="6" t="s">
        <v>53</v>
      </c>
      <c r="K9" s="6" t="s">
        <v>54</v>
      </c>
      <c r="L9" s="6" t="s">
        <v>55</v>
      </c>
    </row>
    <row r="10" spans="1:12" ht="21.9" customHeight="1" x14ac:dyDescent="0.3">
      <c r="A10" s="22"/>
      <c r="B10" s="22"/>
      <c r="C10" s="22"/>
      <c r="D10" s="22"/>
      <c r="E10" s="22"/>
      <c r="F10" s="22"/>
      <c r="G10" s="21" t="s">
        <v>49</v>
      </c>
      <c r="H10" s="26"/>
      <c r="I10" s="4" t="s">
        <v>44</v>
      </c>
      <c r="J10" s="4" t="s">
        <v>53</v>
      </c>
      <c r="K10" s="4" t="s">
        <v>51</v>
      </c>
      <c r="L10" s="4" t="s">
        <v>55</v>
      </c>
    </row>
    <row r="11" spans="1:12" ht="21.9" customHeight="1" x14ac:dyDescent="0.3">
      <c r="A11" s="5"/>
      <c r="B11" s="5"/>
      <c r="C11" s="5"/>
      <c r="D11" s="5"/>
      <c r="E11" s="5"/>
      <c r="F11" s="5"/>
      <c r="G11" s="21" t="s">
        <v>49</v>
      </c>
      <c r="H11" s="26"/>
      <c r="I11" s="4" t="s">
        <v>44</v>
      </c>
      <c r="J11" s="4" t="s">
        <v>53</v>
      </c>
      <c r="K11" s="4" t="s">
        <v>51</v>
      </c>
      <c r="L11" s="4" t="s">
        <v>55</v>
      </c>
    </row>
    <row r="12" spans="1:12" ht="21.9" customHeight="1" x14ac:dyDescent="0.3">
      <c r="A12" s="24" t="s">
        <v>56</v>
      </c>
      <c r="B12" s="25"/>
      <c r="C12" s="25"/>
      <c r="D12" s="25"/>
      <c r="E12" s="25"/>
      <c r="F12" s="25"/>
      <c r="G12" s="21" t="s">
        <v>49</v>
      </c>
      <c r="H12" s="26"/>
      <c r="I12" s="4" t="s">
        <v>44</v>
      </c>
      <c r="J12" s="4" t="s">
        <v>53</v>
      </c>
      <c r="K12" s="4" t="s">
        <v>51</v>
      </c>
      <c r="L12" s="4" t="s">
        <v>55</v>
      </c>
    </row>
    <row r="13" spans="1:12" ht="21.9" customHeight="1" x14ac:dyDescent="0.3">
      <c r="A13" s="21" t="s">
        <v>57</v>
      </c>
      <c r="B13" s="22"/>
      <c r="C13" s="22"/>
      <c r="D13" s="22"/>
      <c r="E13" s="22"/>
      <c r="F13" s="22"/>
      <c r="G13" s="5"/>
      <c r="H13" s="5"/>
      <c r="I13" s="5"/>
      <c r="J13" s="5"/>
      <c r="K13" s="5"/>
      <c r="L13" s="5"/>
    </row>
    <row r="14" spans="1:12" ht="21.9" customHeight="1" x14ac:dyDescent="0.3">
      <c r="A14" s="22"/>
      <c r="B14" s="22"/>
      <c r="C14" s="22"/>
      <c r="D14" s="22"/>
      <c r="E14" s="22"/>
      <c r="F14" s="22"/>
      <c r="G14" s="24" t="s">
        <v>58</v>
      </c>
      <c r="H14" s="25"/>
      <c r="I14" s="25"/>
      <c r="J14" s="24" t="s">
        <v>59</v>
      </c>
      <c r="K14" s="25"/>
      <c r="L14" s="25"/>
    </row>
    <row r="15" spans="1:12" ht="21.9" customHeight="1" x14ac:dyDescent="0.3">
      <c r="A15" s="22"/>
      <c r="B15" s="22"/>
      <c r="C15" s="22"/>
      <c r="D15" s="22"/>
      <c r="E15" s="22"/>
      <c r="F15" s="22"/>
      <c r="G15" s="21" t="s">
        <v>60</v>
      </c>
      <c r="H15" s="22"/>
      <c r="I15" s="22"/>
      <c r="J15" s="21" t="s">
        <v>61</v>
      </c>
      <c r="K15" s="22"/>
      <c r="L15" s="22"/>
    </row>
    <row r="16" spans="1:12" ht="21.9" customHeight="1" x14ac:dyDescent="0.3">
      <c r="A16" s="22"/>
      <c r="B16" s="22"/>
      <c r="C16" s="22"/>
      <c r="D16" s="22"/>
      <c r="E16" s="22"/>
      <c r="F16" s="22"/>
      <c r="G16" s="22"/>
      <c r="H16" s="22"/>
      <c r="I16" s="22"/>
      <c r="J16" s="22"/>
      <c r="K16" s="22"/>
      <c r="L16" s="22"/>
    </row>
    <row r="17" spans="1:12" ht="21.9" customHeight="1" x14ac:dyDescent="0.3">
      <c r="A17" s="22"/>
      <c r="B17" s="22"/>
      <c r="C17" s="22"/>
      <c r="D17" s="22"/>
      <c r="E17" s="22"/>
      <c r="F17" s="22"/>
      <c r="G17" s="22"/>
      <c r="H17" s="22"/>
      <c r="I17" s="22"/>
      <c r="J17" s="22"/>
      <c r="K17" s="22"/>
      <c r="L17" s="22"/>
    </row>
    <row r="18" spans="1:12" ht="21.9" customHeight="1" x14ac:dyDescent="0.3">
      <c r="A18" s="5"/>
      <c r="B18" s="5"/>
      <c r="C18" s="5"/>
      <c r="D18" s="5"/>
      <c r="E18" s="5"/>
      <c r="F18" s="5"/>
      <c r="G18" s="22"/>
      <c r="H18" s="22"/>
      <c r="I18" s="22"/>
      <c r="J18" s="22"/>
      <c r="K18" s="22"/>
      <c r="L18" s="22"/>
    </row>
    <row r="19" spans="1:12" ht="21.9" customHeight="1" x14ac:dyDescent="0.3">
      <c r="A19" s="24" t="s">
        <v>62</v>
      </c>
      <c r="B19" s="25"/>
      <c r="C19" s="25"/>
      <c r="D19" s="25"/>
      <c r="E19" s="25"/>
      <c r="F19" s="25"/>
      <c r="G19" s="22"/>
      <c r="H19" s="22"/>
      <c r="I19" s="22"/>
      <c r="J19" s="22"/>
      <c r="K19" s="22"/>
      <c r="L19" s="22"/>
    </row>
    <row r="20" spans="1:12" ht="21.9" customHeight="1" x14ac:dyDescent="0.3">
      <c r="A20" s="21" t="s">
        <v>63</v>
      </c>
      <c r="B20" s="22"/>
      <c r="C20" s="22"/>
      <c r="D20" s="22"/>
      <c r="E20" s="22"/>
      <c r="F20" s="22"/>
      <c r="G20" s="22"/>
      <c r="H20" s="22"/>
      <c r="I20" s="22"/>
      <c r="J20" s="22"/>
      <c r="K20" s="22"/>
      <c r="L20" s="22"/>
    </row>
    <row r="21" spans="1:12" ht="21.9" customHeight="1" x14ac:dyDescent="0.3">
      <c r="A21" s="22"/>
      <c r="B21" s="22"/>
      <c r="C21" s="22"/>
      <c r="D21" s="22"/>
      <c r="E21" s="22"/>
      <c r="F21" s="22"/>
      <c r="G21" s="22"/>
      <c r="H21" s="22"/>
      <c r="I21" s="22"/>
      <c r="J21" s="22"/>
      <c r="K21" s="22"/>
      <c r="L21" s="22"/>
    </row>
    <row r="22" spans="1:12" ht="21.9" customHeight="1" x14ac:dyDescent="0.3">
      <c r="A22" s="22"/>
      <c r="B22" s="22"/>
      <c r="C22" s="22"/>
      <c r="D22" s="22"/>
      <c r="E22" s="22"/>
      <c r="F22" s="22"/>
      <c r="G22" s="22"/>
      <c r="H22" s="22"/>
      <c r="I22" s="22"/>
      <c r="J22" s="22"/>
      <c r="K22" s="22"/>
      <c r="L22" s="22"/>
    </row>
    <row r="23" spans="1:12" ht="21.9" customHeight="1" x14ac:dyDescent="0.3">
      <c r="A23" s="5"/>
      <c r="B23" s="5"/>
      <c r="C23" s="5"/>
      <c r="D23" s="5"/>
      <c r="E23" s="5"/>
      <c r="F23" s="5"/>
      <c r="G23" s="5"/>
      <c r="H23" s="5"/>
      <c r="I23" s="5"/>
      <c r="J23" s="5"/>
      <c r="K23" s="5"/>
      <c r="L23" s="5"/>
    </row>
    <row r="24" spans="1:12" ht="21.9" customHeight="1" x14ac:dyDescent="0.3">
      <c r="A24" s="24" t="s">
        <v>64</v>
      </c>
      <c r="B24" s="25"/>
      <c r="C24" s="25"/>
      <c r="D24" s="25"/>
      <c r="E24" s="25"/>
      <c r="F24" s="25"/>
      <c r="G24" s="24" t="s">
        <v>65</v>
      </c>
      <c r="H24" s="25"/>
      <c r="I24" s="25"/>
      <c r="J24" s="25"/>
      <c r="K24" s="25"/>
      <c r="L24" s="25"/>
    </row>
    <row r="25" spans="1:12" ht="21.9" customHeight="1" x14ac:dyDescent="0.3">
      <c r="A25" s="21" t="s">
        <v>66</v>
      </c>
      <c r="B25" s="22"/>
      <c r="C25" s="22"/>
      <c r="D25" s="22"/>
      <c r="E25" s="22"/>
      <c r="F25" s="22"/>
      <c r="G25" s="23" t="s">
        <v>67</v>
      </c>
      <c r="H25" s="22"/>
      <c r="I25" s="5"/>
      <c r="J25" s="23" t="s">
        <v>68</v>
      </c>
      <c r="K25" s="22"/>
      <c r="L25" s="5"/>
    </row>
    <row r="26" spans="1:12" ht="21.9" customHeight="1" x14ac:dyDescent="0.3">
      <c r="A26" s="22"/>
      <c r="B26" s="22"/>
      <c r="C26" s="22"/>
      <c r="D26" s="22"/>
      <c r="E26" s="22"/>
      <c r="F26" s="22"/>
      <c r="G26" s="23" t="s">
        <v>69</v>
      </c>
      <c r="H26" s="22"/>
      <c r="I26" s="5"/>
      <c r="J26" s="23" t="s">
        <v>70</v>
      </c>
      <c r="K26" s="22"/>
      <c r="L26" s="5"/>
    </row>
    <row r="27" spans="1:12" ht="21.9" customHeight="1" x14ac:dyDescent="0.3">
      <c r="A27" s="22"/>
      <c r="B27" s="22"/>
      <c r="C27" s="22"/>
      <c r="D27" s="22"/>
      <c r="E27" s="22"/>
      <c r="F27" s="22"/>
      <c r="G27" s="23" t="s">
        <v>71</v>
      </c>
      <c r="H27" s="22"/>
      <c r="I27" s="5"/>
      <c r="J27" s="23" t="s">
        <v>72</v>
      </c>
      <c r="K27" s="22"/>
      <c r="L27" s="5"/>
    </row>
    <row r="28" spans="1:12" ht="21.9" customHeight="1" x14ac:dyDescent="0.3">
      <c r="A28" s="5"/>
      <c r="B28" s="5"/>
      <c r="C28" s="5"/>
      <c r="D28" s="5"/>
      <c r="E28" s="5"/>
      <c r="F28" s="5"/>
      <c r="G28" s="23" t="s">
        <v>73</v>
      </c>
      <c r="H28" s="22"/>
      <c r="I28" s="5"/>
      <c r="J28" s="23" t="s">
        <v>74</v>
      </c>
      <c r="K28" s="22"/>
      <c r="L28" s="5"/>
    </row>
    <row r="29" spans="1:12" ht="21.9" customHeight="1" x14ac:dyDescent="0.3">
      <c r="A29" s="24" t="s">
        <v>75</v>
      </c>
      <c r="B29" s="25"/>
      <c r="C29" s="25"/>
      <c r="D29" s="25"/>
      <c r="E29" s="25"/>
      <c r="F29" s="25"/>
      <c r="G29" s="23" t="s">
        <v>76</v>
      </c>
      <c r="H29" s="22"/>
      <c r="I29" s="5"/>
      <c r="J29" s="23" t="s">
        <v>77</v>
      </c>
      <c r="K29" s="22"/>
      <c r="L29" s="5"/>
    </row>
    <row r="30" spans="1:12" ht="21.9" customHeight="1" x14ac:dyDescent="0.3">
      <c r="A30" s="21" t="s">
        <v>78</v>
      </c>
      <c r="B30" s="22"/>
      <c r="C30" s="22"/>
      <c r="D30" s="22"/>
      <c r="E30" s="22"/>
      <c r="F30" s="22"/>
      <c r="G30" s="5"/>
      <c r="H30" s="5"/>
      <c r="I30" s="5"/>
      <c r="J30" s="5"/>
      <c r="K30" s="5"/>
      <c r="L30" s="5"/>
    </row>
    <row r="31" spans="1:12" ht="21.9" customHeight="1" x14ac:dyDescent="0.3">
      <c r="A31" s="22"/>
      <c r="B31" s="22"/>
      <c r="C31" s="22"/>
      <c r="D31" s="22"/>
      <c r="E31" s="22"/>
      <c r="F31" s="22"/>
      <c r="G31" s="21" t="s">
        <v>79</v>
      </c>
      <c r="H31" s="22"/>
      <c r="I31" s="22"/>
      <c r="J31" s="22"/>
      <c r="K31" s="22"/>
      <c r="L31" s="22"/>
    </row>
    <row r="32" spans="1:12" ht="21.9" customHeight="1" x14ac:dyDescent="0.3">
      <c r="A32" s="3" t="s">
        <v>80</v>
      </c>
      <c r="B32" s="21" t="s">
        <v>81</v>
      </c>
      <c r="C32" s="22"/>
      <c r="D32" s="22"/>
      <c r="E32" s="22"/>
      <c r="F32" s="22"/>
      <c r="G32" s="22"/>
      <c r="H32" s="22"/>
      <c r="I32" s="22"/>
      <c r="J32" s="22"/>
      <c r="K32" s="22"/>
      <c r="L32" s="22"/>
    </row>
    <row r="33" spans="1:12" ht="21.9" customHeight="1" x14ac:dyDescent="0.3">
      <c r="A33" s="3" t="s">
        <v>82</v>
      </c>
      <c r="B33" s="21" t="s">
        <v>81</v>
      </c>
      <c r="C33" s="22"/>
      <c r="D33" s="22"/>
      <c r="E33" s="22"/>
      <c r="F33" s="22"/>
      <c r="G33" s="22"/>
      <c r="H33" s="22"/>
      <c r="I33" s="22"/>
      <c r="J33" s="22"/>
      <c r="K33" s="22"/>
      <c r="L33" s="22"/>
    </row>
    <row r="34" spans="1:12" ht="21.9" customHeight="1" x14ac:dyDescent="0.3">
      <c r="A34" s="3" t="s">
        <v>83</v>
      </c>
      <c r="B34" s="21" t="s">
        <v>81</v>
      </c>
      <c r="C34" s="22"/>
      <c r="D34" s="22"/>
      <c r="E34" s="22"/>
      <c r="F34" s="22"/>
      <c r="G34" s="22"/>
      <c r="H34" s="22"/>
      <c r="I34" s="22"/>
      <c r="J34" s="22"/>
      <c r="K34" s="22"/>
      <c r="L34" s="22"/>
    </row>
    <row r="35" spans="1:12" ht="21.9" customHeight="1" x14ac:dyDescent="0.3">
      <c r="A35" s="3" t="s">
        <v>84</v>
      </c>
      <c r="B35" s="21" t="s">
        <v>81</v>
      </c>
      <c r="C35" s="22"/>
      <c r="D35" s="22"/>
      <c r="E35" s="22"/>
      <c r="F35" s="22"/>
      <c r="G35" s="5"/>
      <c r="H35" s="5"/>
      <c r="I35" s="5"/>
      <c r="J35" s="5"/>
      <c r="K35" s="5"/>
      <c r="L35" s="5"/>
    </row>
    <row r="36" spans="1:12" ht="21.9" customHeight="1" x14ac:dyDescent="0.3">
      <c r="A36" s="3" t="s">
        <v>85</v>
      </c>
      <c r="B36" s="21" t="s">
        <v>81</v>
      </c>
      <c r="C36" s="22"/>
      <c r="D36" s="22"/>
      <c r="E36" s="22"/>
      <c r="F36" s="22"/>
      <c r="G36" s="24" t="s">
        <v>86</v>
      </c>
      <c r="H36" s="25"/>
      <c r="I36" s="25"/>
      <c r="J36" s="25"/>
      <c r="K36" s="25"/>
      <c r="L36" s="25"/>
    </row>
    <row r="37" spans="1:12" ht="21.9" customHeight="1" x14ac:dyDescent="0.3">
      <c r="A37" s="5"/>
      <c r="B37" s="5"/>
      <c r="C37" s="5"/>
      <c r="D37" s="5"/>
      <c r="E37" s="5"/>
      <c r="F37" s="5"/>
      <c r="G37" s="3" t="s">
        <v>87</v>
      </c>
      <c r="H37" s="5"/>
      <c r="I37" s="5"/>
      <c r="J37" s="3" t="s">
        <v>88</v>
      </c>
      <c r="K37" s="5"/>
      <c r="L37" s="5"/>
    </row>
    <row r="38" spans="1:12" ht="21.9" customHeight="1" x14ac:dyDescent="0.3">
      <c r="A38" s="5"/>
      <c r="B38" s="5"/>
      <c r="C38" s="5"/>
      <c r="D38" s="5"/>
      <c r="E38" s="5"/>
      <c r="F38" s="5"/>
      <c r="G38" s="21" t="s">
        <v>89</v>
      </c>
      <c r="H38" s="22"/>
      <c r="I38" s="22"/>
      <c r="J38" s="21" t="s">
        <v>90</v>
      </c>
      <c r="K38" s="22"/>
      <c r="L38" s="22"/>
    </row>
    <row r="39" spans="1:12" ht="21.9" customHeight="1" x14ac:dyDescent="0.3">
      <c r="A39" s="24" t="s">
        <v>91</v>
      </c>
      <c r="B39" s="25"/>
      <c r="C39" s="25"/>
      <c r="D39" s="25"/>
      <c r="E39" s="25"/>
      <c r="F39" s="25"/>
      <c r="G39" s="22"/>
      <c r="H39" s="22"/>
      <c r="I39" s="22"/>
      <c r="J39" s="22"/>
      <c r="K39" s="22"/>
      <c r="L39" s="22"/>
    </row>
    <row r="40" spans="1:12" ht="21.9" customHeight="1" x14ac:dyDescent="0.3">
      <c r="A40" s="21" t="s">
        <v>92</v>
      </c>
      <c r="B40" s="22"/>
      <c r="C40" s="22"/>
      <c r="D40" s="22"/>
      <c r="E40" s="22"/>
      <c r="F40" s="22"/>
      <c r="G40" s="22"/>
      <c r="H40" s="22"/>
      <c r="I40" s="22"/>
      <c r="J40" s="22"/>
      <c r="K40" s="22"/>
      <c r="L40" s="22"/>
    </row>
    <row r="41" spans="1:12" ht="21.9" customHeight="1" x14ac:dyDescent="0.3">
      <c r="A41" s="22"/>
      <c r="B41" s="22"/>
      <c r="C41" s="22"/>
      <c r="D41" s="22"/>
      <c r="E41" s="22"/>
      <c r="F41" s="22"/>
      <c r="G41" s="3" t="s">
        <v>93</v>
      </c>
      <c r="H41" s="4" t="s">
        <v>94</v>
      </c>
      <c r="I41" s="3" t="s">
        <v>95</v>
      </c>
      <c r="J41" s="4" t="s">
        <v>94</v>
      </c>
      <c r="K41" s="3" t="s">
        <v>96</v>
      </c>
      <c r="L41" s="4" t="s">
        <v>94</v>
      </c>
    </row>
    <row r="42" spans="1:12" ht="21.9" customHeight="1" x14ac:dyDescent="0.3">
      <c r="A42" s="22"/>
      <c r="B42" s="22"/>
      <c r="C42" s="22"/>
      <c r="D42" s="22"/>
      <c r="E42" s="22"/>
      <c r="F42" s="22"/>
      <c r="G42" s="5"/>
      <c r="H42" s="5"/>
      <c r="I42" s="5"/>
      <c r="J42" s="5"/>
      <c r="K42" s="5"/>
      <c r="L42" s="5"/>
    </row>
    <row r="43" spans="1:12" ht="21.9" customHeight="1" x14ac:dyDescent="0.3">
      <c r="A43" s="22"/>
      <c r="B43" s="22"/>
      <c r="C43" s="22"/>
      <c r="D43" s="22"/>
      <c r="E43" s="22"/>
      <c r="F43" s="22"/>
      <c r="G43" s="3" t="s">
        <v>97</v>
      </c>
      <c r="H43" s="4" t="s">
        <v>38</v>
      </c>
      <c r="I43" s="5"/>
      <c r="J43" s="3" t="s">
        <v>98</v>
      </c>
      <c r="K43" s="21" t="s">
        <v>99</v>
      </c>
      <c r="L43" s="22"/>
    </row>
    <row r="44" spans="1:12" ht="21.9" customHeight="1" x14ac:dyDescent="0.3"/>
  </sheetData>
  <mergeCells count="47">
    <mergeCell ref="B4:L4"/>
    <mergeCell ref="G15:I22"/>
    <mergeCell ref="G12:H12"/>
    <mergeCell ref="J29:K29"/>
    <mergeCell ref="G38:I40"/>
    <mergeCell ref="G11:H11"/>
    <mergeCell ref="G27:H27"/>
    <mergeCell ref="A12:F12"/>
    <mergeCell ref="A25:F27"/>
    <mergeCell ref="J28:K28"/>
    <mergeCell ref="G36:L36"/>
    <mergeCell ref="B36:F36"/>
    <mergeCell ref="J38:L40"/>
    <mergeCell ref="G7:L7"/>
    <mergeCell ref="B35:F35"/>
    <mergeCell ref="A3:L3"/>
    <mergeCell ref="G31:L34"/>
    <mergeCell ref="G24:L24"/>
    <mergeCell ref="G14:I14"/>
    <mergeCell ref="G10:H10"/>
    <mergeCell ref="F5:G5"/>
    <mergeCell ref="A30:F31"/>
    <mergeCell ref="G29:H29"/>
    <mergeCell ref="J15:L22"/>
    <mergeCell ref="A13:F17"/>
    <mergeCell ref="J14:L14"/>
    <mergeCell ref="B33:F33"/>
    <mergeCell ref="G25:H25"/>
    <mergeCell ref="B32:F32"/>
    <mergeCell ref="G9:H9"/>
    <mergeCell ref="A7:F7"/>
    <mergeCell ref="A1:L2"/>
    <mergeCell ref="A40:F43"/>
    <mergeCell ref="G28:H28"/>
    <mergeCell ref="A8:F10"/>
    <mergeCell ref="J27:K27"/>
    <mergeCell ref="A29:F29"/>
    <mergeCell ref="A20:F22"/>
    <mergeCell ref="J26:K26"/>
    <mergeCell ref="K43:L43"/>
    <mergeCell ref="A19:F19"/>
    <mergeCell ref="B34:F34"/>
    <mergeCell ref="J25:K25"/>
    <mergeCell ref="I5:J5"/>
    <mergeCell ref="A39:F39"/>
    <mergeCell ref="G26:H26"/>
    <mergeCell ref="A24:F24"/>
  </mergeCells>
  <dataValidations count="1">
    <dataValidation type="list" allowBlank="1" sqref="K9:K12" xr:uid="{00000000-0002-0000-0100-000000000000}">
      <formula1>"Not Started,In Progress,Completed,On Hold,Overdue"</formula1>
    </dataValidation>
  </dataValidations>
  <pageMargins left="0.25" right="0.25" top="0.35" bottom="0.35" header="0.5" footer="0.5"/>
  <pageSetup paperSize="8" fitToHeight="0" orientation="landscape"/>
  <legacy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17365D"/>
    <pageSetUpPr fitToPage="1"/>
  </sheetPr>
  <dimension ref="A1:G25"/>
  <sheetViews>
    <sheetView showGridLines="0" workbookViewId="0">
      <pane ySplit="5" topLeftCell="A6" activePane="bottomLeft" state="frozen"/>
      <selection pane="bottomLeft" sqref="A1:G2"/>
    </sheetView>
  </sheetViews>
  <sheetFormatPr defaultRowHeight="14.4" x14ac:dyDescent="0.3"/>
  <cols>
    <col min="1" max="1" width="42" customWidth="1"/>
    <col min="2" max="2" width="20" customWidth="1"/>
    <col min="3" max="4" width="14" customWidth="1"/>
    <col min="5" max="6" width="16" customWidth="1"/>
    <col min="7" max="7" width="42" customWidth="1"/>
  </cols>
  <sheetData>
    <row r="1" spans="1:7" ht="27.9" customHeight="1" x14ac:dyDescent="0.3">
      <c r="A1" s="17" t="s">
        <v>100</v>
      </c>
      <c r="B1" s="18"/>
      <c r="C1" s="18"/>
      <c r="D1" s="18"/>
      <c r="E1" s="18"/>
      <c r="F1" s="18"/>
      <c r="G1" s="18"/>
    </row>
    <row r="2" spans="1:7" ht="24" customHeight="1" x14ac:dyDescent="0.3">
      <c r="A2" s="18"/>
      <c r="B2" s="18"/>
      <c r="C2" s="18"/>
      <c r="D2" s="18"/>
      <c r="E2" s="18"/>
      <c r="F2" s="18"/>
      <c r="G2" s="18"/>
    </row>
    <row r="3" spans="1:7" x14ac:dyDescent="0.3">
      <c r="A3" s="19" t="s">
        <v>101</v>
      </c>
      <c r="B3" s="18"/>
      <c r="C3" s="18"/>
      <c r="D3" s="18"/>
      <c r="E3" s="18"/>
      <c r="F3" s="18"/>
      <c r="G3" s="18"/>
    </row>
    <row r="5" spans="1:7" x14ac:dyDescent="0.3">
      <c r="A5" s="1" t="s">
        <v>102</v>
      </c>
      <c r="B5" s="1" t="s">
        <v>44</v>
      </c>
      <c r="C5" s="1" t="s">
        <v>103</v>
      </c>
      <c r="D5" s="1" t="s">
        <v>50</v>
      </c>
      <c r="E5" s="1" t="s">
        <v>51</v>
      </c>
      <c r="F5" s="1" t="s">
        <v>97</v>
      </c>
      <c r="G5" s="1" t="s">
        <v>55</v>
      </c>
    </row>
    <row r="6" spans="1:7" x14ac:dyDescent="0.3">
      <c r="A6" s="7" t="s">
        <v>104</v>
      </c>
      <c r="B6" s="7" t="s">
        <v>105</v>
      </c>
      <c r="C6" s="2" t="s">
        <v>106</v>
      </c>
      <c r="D6" s="8"/>
      <c r="E6" s="2" t="s">
        <v>107</v>
      </c>
      <c r="F6" s="8"/>
      <c r="G6" s="7"/>
    </row>
    <row r="7" spans="1:7" x14ac:dyDescent="0.3">
      <c r="A7" s="7" t="s">
        <v>108</v>
      </c>
      <c r="B7" s="7" t="s">
        <v>109</v>
      </c>
      <c r="C7" s="2" t="s">
        <v>106</v>
      </c>
      <c r="D7" s="8"/>
      <c r="E7" s="2" t="s">
        <v>54</v>
      </c>
      <c r="F7" s="8"/>
      <c r="G7" s="7"/>
    </row>
    <row r="8" spans="1:7" x14ac:dyDescent="0.3">
      <c r="A8" s="7" t="s">
        <v>110</v>
      </c>
      <c r="B8" s="7" t="s">
        <v>111</v>
      </c>
      <c r="C8" s="2" t="s">
        <v>112</v>
      </c>
      <c r="D8" s="8"/>
      <c r="E8" s="2" t="s">
        <v>54</v>
      </c>
      <c r="F8" s="8"/>
      <c r="G8" s="7"/>
    </row>
    <row r="9" spans="1:7" x14ac:dyDescent="0.3">
      <c r="A9" s="7" t="s">
        <v>113</v>
      </c>
      <c r="B9" s="7" t="s">
        <v>114</v>
      </c>
      <c r="C9" s="2" t="s">
        <v>112</v>
      </c>
      <c r="D9" s="8"/>
      <c r="E9" s="2" t="s">
        <v>54</v>
      </c>
      <c r="F9" s="8"/>
      <c r="G9" s="7"/>
    </row>
    <row r="10" spans="1:7" x14ac:dyDescent="0.3">
      <c r="A10" s="7"/>
      <c r="B10" s="7"/>
      <c r="C10" s="2"/>
      <c r="D10" s="8"/>
      <c r="E10" s="2"/>
      <c r="F10" s="8"/>
      <c r="G10" s="7"/>
    </row>
    <row r="11" spans="1:7" x14ac:dyDescent="0.3">
      <c r="A11" s="7"/>
      <c r="B11" s="7"/>
      <c r="C11" s="2"/>
      <c r="D11" s="8"/>
      <c r="E11" s="2"/>
      <c r="F11" s="8"/>
      <c r="G11" s="7"/>
    </row>
    <row r="12" spans="1:7" x14ac:dyDescent="0.3">
      <c r="A12" s="7"/>
      <c r="B12" s="7"/>
      <c r="C12" s="2"/>
      <c r="D12" s="8"/>
      <c r="E12" s="2"/>
      <c r="F12" s="8"/>
      <c r="G12" s="7"/>
    </row>
    <row r="13" spans="1:7" x14ac:dyDescent="0.3">
      <c r="A13" s="7"/>
      <c r="B13" s="7"/>
      <c r="C13" s="2"/>
      <c r="D13" s="8"/>
      <c r="E13" s="2"/>
      <c r="F13" s="8"/>
      <c r="G13" s="7"/>
    </row>
    <row r="14" spans="1:7" x14ac:dyDescent="0.3">
      <c r="A14" s="7"/>
      <c r="B14" s="7"/>
      <c r="C14" s="2"/>
      <c r="D14" s="8"/>
      <c r="E14" s="2"/>
      <c r="F14" s="8"/>
      <c r="G14" s="7"/>
    </row>
    <row r="15" spans="1:7" x14ac:dyDescent="0.3">
      <c r="A15" s="7"/>
      <c r="B15" s="7"/>
      <c r="C15" s="2"/>
      <c r="D15" s="8"/>
      <c r="E15" s="2"/>
      <c r="F15" s="8"/>
      <c r="G15" s="7"/>
    </row>
    <row r="16" spans="1:7" x14ac:dyDescent="0.3">
      <c r="A16" s="7"/>
      <c r="B16" s="7"/>
      <c r="C16" s="2"/>
      <c r="D16" s="8"/>
      <c r="E16" s="2"/>
      <c r="F16" s="8"/>
      <c r="G16" s="7"/>
    </row>
    <row r="17" spans="1:7" x14ac:dyDescent="0.3">
      <c r="A17" s="7"/>
      <c r="B17" s="7"/>
      <c r="C17" s="2"/>
      <c r="D17" s="8"/>
      <c r="E17" s="2"/>
      <c r="F17" s="8"/>
      <c r="G17" s="7"/>
    </row>
    <row r="18" spans="1:7" x14ac:dyDescent="0.3">
      <c r="A18" s="7"/>
      <c r="B18" s="7"/>
      <c r="C18" s="2"/>
      <c r="D18" s="8"/>
      <c r="E18" s="2"/>
      <c r="F18" s="8"/>
      <c r="G18" s="7"/>
    </row>
    <row r="19" spans="1:7" x14ac:dyDescent="0.3">
      <c r="A19" s="7"/>
      <c r="B19" s="7"/>
      <c r="C19" s="2"/>
      <c r="D19" s="8"/>
      <c r="E19" s="2"/>
      <c r="F19" s="8"/>
      <c r="G19" s="7"/>
    </row>
    <row r="20" spans="1:7" x14ac:dyDescent="0.3">
      <c r="A20" s="7"/>
      <c r="B20" s="7"/>
      <c r="C20" s="2"/>
      <c r="D20" s="8"/>
      <c r="E20" s="2"/>
      <c r="F20" s="8"/>
      <c r="G20" s="7"/>
    </row>
    <row r="21" spans="1:7" x14ac:dyDescent="0.3">
      <c r="A21" s="7"/>
      <c r="B21" s="7"/>
      <c r="C21" s="2"/>
      <c r="D21" s="8"/>
      <c r="E21" s="2"/>
      <c r="F21" s="8"/>
      <c r="G21" s="7"/>
    </row>
    <row r="22" spans="1:7" x14ac:dyDescent="0.3">
      <c r="A22" s="7"/>
      <c r="B22" s="7"/>
      <c r="C22" s="2"/>
      <c r="D22" s="8"/>
      <c r="E22" s="2"/>
      <c r="F22" s="8"/>
      <c r="G22" s="7"/>
    </row>
    <row r="23" spans="1:7" x14ac:dyDescent="0.3">
      <c r="A23" s="7"/>
      <c r="B23" s="7"/>
      <c r="C23" s="2"/>
      <c r="D23" s="8"/>
      <c r="E23" s="2"/>
      <c r="F23" s="8"/>
      <c r="G23" s="7"/>
    </row>
    <row r="24" spans="1:7" x14ac:dyDescent="0.3">
      <c r="A24" s="7"/>
      <c r="B24" s="7"/>
      <c r="C24" s="2"/>
      <c r="D24" s="8"/>
      <c r="E24" s="2"/>
      <c r="F24" s="8"/>
      <c r="G24" s="7"/>
    </row>
    <row r="25" spans="1:7" x14ac:dyDescent="0.3">
      <c r="A25" s="7"/>
      <c r="B25" s="7"/>
      <c r="C25" s="2"/>
      <c r="D25" s="8"/>
      <c r="E25" s="2"/>
      <c r="F25" s="8"/>
      <c r="G25" s="7"/>
    </row>
  </sheetData>
  <mergeCells count="2">
    <mergeCell ref="A3:G3"/>
    <mergeCell ref="A1:G2"/>
  </mergeCells>
  <conditionalFormatting sqref="C6:C100">
    <cfRule type="expression" dxfId="5" priority="3">
      <formula>C6="Critical"</formula>
    </cfRule>
    <cfRule type="expression" dxfId="4" priority="4">
      <formula>C6="High"</formula>
    </cfRule>
  </conditionalFormatting>
  <conditionalFormatting sqref="E6:E100">
    <cfRule type="expression" dxfId="3" priority="1">
      <formula>E6="Completed"</formula>
    </cfRule>
    <cfRule type="expression" dxfId="2" priority="2">
      <formula>E6="Overdue"</formula>
    </cfRule>
  </conditionalFormatting>
  <dataValidations count="2">
    <dataValidation type="list" allowBlank="1" sqref="C6:C100" xr:uid="{00000000-0002-0000-0200-000000000000}">
      <formula1>"Low,Medium,High,Critical"</formula1>
    </dataValidation>
    <dataValidation type="list" allowBlank="1" sqref="E6:E100" xr:uid="{00000000-0002-0000-0200-000001000000}">
      <formula1>"Not Started,In Progress,Completed,On Hold,Overdue"</formula1>
    </dataValidation>
  </dataValidations>
  <pageMargins left="0.75" right="0.75" top="1" bottom="1" header="0.5" footer="0.5"/>
  <pageSetup fitToHeight="0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17365D"/>
    <pageSetUpPr fitToPage="1"/>
  </sheetPr>
  <dimension ref="A1:H17"/>
  <sheetViews>
    <sheetView showGridLines="0" workbookViewId="0">
      <pane ySplit="5" topLeftCell="A6" activePane="bottomLeft" state="frozen"/>
      <selection pane="bottomLeft" activeCell="H32" sqref="H32"/>
    </sheetView>
  </sheetViews>
  <sheetFormatPr defaultRowHeight="14.4" x14ac:dyDescent="0.3"/>
  <cols>
    <col min="1" max="1" width="26" customWidth="1"/>
    <col min="2" max="2" width="18" customWidth="1"/>
    <col min="3" max="4" width="15" customWidth="1"/>
    <col min="5" max="5" width="16" customWidth="1"/>
    <col min="6" max="6" width="15" customWidth="1"/>
    <col min="7" max="7" width="16" customWidth="1"/>
    <col min="8" max="8" width="35" customWidth="1"/>
  </cols>
  <sheetData>
    <row r="1" spans="1:8" ht="27.9" customHeight="1" x14ac:dyDescent="0.3">
      <c r="A1" s="17" t="s">
        <v>24</v>
      </c>
      <c r="B1" s="18"/>
      <c r="C1" s="18"/>
      <c r="D1" s="18"/>
      <c r="E1" s="18"/>
      <c r="F1" s="18"/>
      <c r="G1" s="18"/>
      <c r="H1" s="18"/>
    </row>
    <row r="2" spans="1:8" ht="24" customHeight="1" x14ac:dyDescent="0.3">
      <c r="A2" s="18"/>
      <c r="B2" s="18"/>
      <c r="C2" s="18"/>
      <c r="D2" s="18"/>
      <c r="E2" s="18"/>
      <c r="F2" s="18"/>
      <c r="G2" s="18"/>
      <c r="H2" s="18"/>
    </row>
    <row r="3" spans="1:8" x14ac:dyDescent="0.3">
      <c r="A3" s="19" t="s">
        <v>115</v>
      </c>
      <c r="B3" s="18"/>
      <c r="C3" s="18"/>
      <c r="D3" s="18"/>
      <c r="E3" s="18"/>
      <c r="F3" s="18"/>
      <c r="G3" s="18"/>
      <c r="H3" s="18"/>
    </row>
    <row r="5" spans="1:8" x14ac:dyDescent="0.3">
      <c r="A5" s="9" t="s">
        <v>116</v>
      </c>
      <c r="B5" s="9" t="s">
        <v>117</v>
      </c>
      <c r="C5" s="9" t="s">
        <v>118</v>
      </c>
      <c r="D5" s="9" t="s">
        <v>119</v>
      </c>
      <c r="E5" s="9" t="s">
        <v>120</v>
      </c>
      <c r="F5" s="9" t="s">
        <v>121</v>
      </c>
      <c r="G5" s="9" t="s">
        <v>51</v>
      </c>
      <c r="H5" s="9" t="s">
        <v>122</v>
      </c>
    </row>
    <row r="6" spans="1:8" x14ac:dyDescent="0.3">
      <c r="A6" s="10" t="s">
        <v>123</v>
      </c>
      <c r="B6" s="10" t="s">
        <v>124</v>
      </c>
      <c r="C6" s="11">
        <v>0</v>
      </c>
      <c r="D6" s="11">
        <v>0</v>
      </c>
      <c r="E6" s="12">
        <f t="shared" ref="E6:E17" si="0">IFERROR(IF(B6="Lower is Better",(C6-D6)/ABS(C6),(D6-C6)/ABS(C6)),0)</f>
        <v>0</v>
      </c>
      <c r="F6" s="11">
        <v>0</v>
      </c>
      <c r="G6" s="10" t="str">
        <f t="shared" ref="G6:G17" si="1">IF(F6=0,"Set Target",IF(B6="Lower is Better",IF(D6&lt;=F6,"On Target","Below Target"),IF(D6&gt;=F6,"On Target","Below Target")))</f>
        <v>Set Target</v>
      </c>
      <c r="H6" s="10" t="s">
        <v>125</v>
      </c>
    </row>
    <row r="7" spans="1:8" x14ac:dyDescent="0.3">
      <c r="A7" s="10" t="s">
        <v>126</v>
      </c>
      <c r="B7" s="10" t="s">
        <v>124</v>
      </c>
      <c r="C7" s="11">
        <v>0</v>
      </c>
      <c r="D7" s="11">
        <v>0</v>
      </c>
      <c r="E7" s="12">
        <f t="shared" si="0"/>
        <v>0</v>
      </c>
      <c r="F7" s="11">
        <v>0</v>
      </c>
      <c r="G7" s="10" t="str">
        <f t="shared" si="1"/>
        <v>Set Target</v>
      </c>
      <c r="H7" s="10" t="s">
        <v>125</v>
      </c>
    </row>
    <row r="8" spans="1:8" x14ac:dyDescent="0.3">
      <c r="A8" s="10" t="s">
        <v>127</v>
      </c>
      <c r="B8" s="10" t="s">
        <v>124</v>
      </c>
      <c r="C8" s="11">
        <v>0</v>
      </c>
      <c r="D8" s="11">
        <v>0</v>
      </c>
      <c r="E8" s="12">
        <f t="shared" si="0"/>
        <v>0</v>
      </c>
      <c r="F8" s="11">
        <v>0</v>
      </c>
      <c r="G8" s="10" t="str">
        <f t="shared" si="1"/>
        <v>Set Target</v>
      </c>
      <c r="H8" s="10" t="s">
        <v>125</v>
      </c>
    </row>
    <row r="9" spans="1:8" x14ac:dyDescent="0.3">
      <c r="A9" s="10" t="s">
        <v>128</v>
      </c>
      <c r="B9" s="10" t="s">
        <v>129</v>
      </c>
      <c r="C9" s="11">
        <v>0</v>
      </c>
      <c r="D9" s="11">
        <v>0</v>
      </c>
      <c r="E9" s="12">
        <f t="shared" si="0"/>
        <v>0</v>
      </c>
      <c r="F9" s="11">
        <v>0</v>
      </c>
      <c r="G9" s="10" t="str">
        <f t="shared" si="1"/>
        <v>Set Target</v>
      </c>
      <c r="H9" s="10" t="s">
        <v>125</v>
      </c>
    </row>
    <row r="10" spans="1:8" x14ac:dyDescent="0.3">
      <c r="A10" s="10" t="s">
        <v>130</v>
      </c>
      <c r="B10" s="10" t="s">
        <v>129</v>
      </c>
      <c r="C10" s="11">
        <v>0</v>
      </c>
      <c r="D10" s="11">
        <v>0</v>
      </c>
      <c r="E10" s="12">
        <f t="shared" si="0"/>
        <v>0</v>
      </c>
      <c r="F10" s="11">
        <v>0</v>
      </c>
      <c r="G10" s="10" t="str">
        <f t="shared" si="1"/>
        <v>Set Target</v>
      </c>
      <c r="H10" s="10" t="s">
        <v>125</v>
      </c>
    </row>
    <row r="11" spans="1:8" x14ac:dyDescent="0.3">
      <c r="A11" s="10" t="s">
        <v>131</v>
      </c>
      <c r="B11" s="10" t="s">
        <v>129</v>
      </c>
      <c r="C11" s="11">
        <v>0</v>
      </c>
      <c r="D11" s="11">
        <v>0</v>
      </c>
      <c r="E11" s="12">
        <f t="shared" si="0"/>
        <v>0</v>
      </c>
      <c r="F11" s="11">
        <v>0</v>
      </c>
      <c r="G11" s="10" t="str">
        <f t="shared" si="1"/>
        <v>Set Target</v>
      </c>
      <c r="H11" s="10" t="s">
        <v>125</v>
      </c>
    </row>
    <row r="12" spans="1:8" x14ac:dyDescent="0.3">
      <c r="A12" s="10" t="s">
        <v>132</v>
      </c>
      <c r="B12" s="10" t="s">
        <v>129</v>
      </c>
      <c r="C12" s="11">
        <v>0</v>
      </c>
      <c r="D12" s="11">
        <v>0</v>
      </c>
      <c r="E12" s="12">
        <f t="shared" si="0"/>
        <v>0</v>
      </c>
      <c r="F12" s="11">
        <v>0</v>
      </c>
      <c r="G12" s="10" t="str">
        <f t="shared" si="1"/>
        <v>Set Target</v>
      </c>
      <c r="H12" s="10" t="s">
        <v>125</v>
      </c>
    </row>
    <row r="13" spans="1:8" x14ac:dyDescent="0.3">
      <c r="A13" s="10" t="s">
        <v>133</v>
      </c>
      <c r="B13" s="10" t="s">
        <v>129</v>
      </c>
      <c r="C13" s="11">
        <v>0</v>
      </c>
      <c r="D13" s="11">
        <v>0</v>
      </c>
      <c r="E13" s="12">
        <f t="shared" si="0"/>
        <v>0</v>
      </c>
      <c r="F13" s="11">
        <v>0</v>
      </c>
      <c r="G13" s="10" t="str">
        <f t="shared" si="1"/>
        <v>Set Target</v>
      </c>
      <c r="H13" s="10" t="s">
        <v>125</v>
      </c>
    </row>
    <row r="14" spans="1:8" x14ac:dyDescent="0.3">
      <c r="A14" s="10" t="s">
        <v>134</v>
      </c>
      <c r="B14" s="10" t="s">
        <v>129</v>
      </c>
      <c r="C14" s="11">
        <v>0</v>
      </c>
      <c r="D14" s="11">
        <v>0</v>
      </c>
      <c r="E14" s="12">
        <f t="shared" si="0"/>
        <v>0</v>
      </c>
      <c r="F14" s="11">
        <v>0</v>
      </c>
      <c r="G14" s="10" t="str">
        <f t="shared" si="1"/>
        <v>Set Target</v>
      </c>
      <c r="H14" s="10" t="s">
        <v>125</v>
      </c>
    </row>
    <row r="15" spans="1:8" x14ac:dyDescent="0.3">
      <c r="A15" s="10" t="s">
        <v>135</v>
      </c>
      <c r="B15" s="10" t="s">
        <v>129</v>
      </c>
      <c r="C15" s="11">
        <v>0</v>
      </c>
      <c r="D15" s="11">
        <v>0</v>
      </c>
      <c r="E15" s="12">
        <f t="shared" si="0"/>
        <v>0</v>
      </c>
      <c r="F15" s="11">
        <v>0</v>
      </c>
      <c r="G15" s="10" t="str">
        <f t="shared" si="1"/>
        <v>Set Target</v>
      </c>
      <c r="H15" s="10" t="s">
        <v>125</v>
      </c>
    </row>
    <row r="16" spans="1:8" x14ac:dyDescent="0.3">
      <c r="A16" s="10" t="s">
        <v>136</v>
      </c>
      <c r="B16" s="10" t="s">
        <v>129</v>
      </c>
      <c r="C16" s="11">
        <v>0</v>
      </c>
      <c r="D16" s="11">
        <v>0</v>
      </c>
      <c r="E16" s="12">
        <f t="shared" si="0"/>
        <v>0</v>
      </c>
      <c r="F16" s="11">
        <v>0</v>
      </c>
      <c r="G16" s="10" t="str">
        <f t="shared" si="1"/>
        <v>Set Target</v>
      </c>
      <c r="H16" s="10" t="s">
        <v>125</v>
      </c>
    </row>
    <row r="17" spans="1:8" x14ac:dyDescent="0.3">
      <c r="A17" s="10" t="s">
        <v>137</v>
      </c>
      <c r="B17" s="10" t="s">
        <v>129</v>
      </c>
      <c r="C17" s="11">
        <v>0</v>
      </c>
      <c r="D17" s="11">
        <v>0</v>
      </c>
      <c r="E17" s="12">
        <f t="shared" si="0"/>
        <v>0</v>
      </c>
      <c r="F17" s="11">
        <v>0</v>
      </c>
      <c r="G17" s="10" t="str">
        <f t="shared" si="1"/>
        <v>Set Target</v>
      </c>
      <c r="H17" s="10" t="s">
        <v>125</v>
      </c>
    </row>
  </sheetData>
  <mergeCells count="2">
    <mergeCell ref="A1:H2"/>
    <mergeCell ref="A3:H3"/>
  </mergeCells>
  <conditionalFormatting sqref="E6:E100">
    <cfRule type="dataBar" priority="1">
      <dataBar>
        <cfvo type="num" val="0"/>
        <cfvo type="num" val="1"/>
        <color rgb="FF70AD47"/>
      </dataBar>
    </cfRule>
  </conditionalFormatting>
  <conditionalFormatting sqref="G6:G100">
    <cfRule type="expression" dxfId="1" priority="2">
      <formula>G6="On Target"</formula>
    </cfRule>
    <cfRule type="expression" dxfId="0" priority="3">
      <formula>G6="Below Target"</formula>
    </cfRule>
  </conditionalFormatting>
  <dataValidations count="1">
    <dataValidation type="list" sqref="B6:B100" xr:uid="{00000000-0002-0000-0300-000000000000}">
      <formula1>"Lower is Better,Higher is Better"</formula1>
    </dataValidation>
  </dataValidations>
  <pageMargins left="0.75" right="0.75" top="1" bottom="1" header="0.5" footer="0.5"/>
  <pageSetup fitToHeight="0"/>
  <drawing r:id="rId1"/>
  <legacy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rgb="FF17365D"/>
    <pageSetUpPr fitToPage="1"/>
  </sheetPr>
  <dimension ref="A1:I15"/>
  <sheetViews>
    <sheetView showGridLines="0" workbookViewId="0">
      <pane ySplit="5" topLeftCell="A6" activePane="bottomLeft" state="frozen"/>
      <selection pane="bottomLeft" activeCell="A3" sqref="A3:I3"/>
    </sheetView>
  </sheetViews>
  <sheetFormatPr defaultRowHeight="14.4" x14ac:dyDescent="0.3"/>
  <cols>
    <col min="1" max="1" width="20" customWidth="1"/>
    <col min="2" max="9" width="35" customWidth="1"/>
  </cols>
  <sheetData>
    <row r="1" spans="1:9" ht="27.9" customHeight="1" x14ac:dyDescent="0.3">
      <c r="A1" s="17" t="s">
        <v>138</v>
      </c>
      <c r="B1" s="18"/>
      <c r="C1" s="18"/>
      <c r="D1" s="18"/>
      <c r="E1" s="18"/>
      <c r="F1" s="18"/>
      <c r="G1" s="18"/>
      <c r="H1" s="18"/>
      <c r="I1" s="18"/>
    </row>
    <row r="2" spans="1:9" ht="24" customHeight="1" x14ac:dyDescent="0.3">
      <c r="A2" s="18"/>
      <c r="B2" s="18"/>
      <c r="C2" s="18"/>
      <c r="D2" s="18"/>
      <c r="E2" s="18"/>
      <c r="F2" s="18"/>
      <c r="G2" s="18"/>
      <c r="H2" s="18"/>
      <c r="I2" s="18"/>
    </row>
    <row r="3" spans="1:9" ht="15.6" x14ac:dyDescent="0.3">
      <c r="A3" s="27" t="s">
        <v>139</v>
      </c>
      <c r="B3" s="28"/>
      <c r="C3" s="28"/>
      <c r="D3" s="28"/>
      <c r="E3" s="28"/>
      <c r="F3" s="28"/>
      <c r="G3" s="28"/>
      <c r="H3" s="28"/>
      <c r="I3" s="28"/>
    </row>
    <row r="5" spans="1:9" x14ac:dyDescent="0.3">
      <c r="A5" s="9" t="s">
        <v>140</v>
      </c>
      <c r="B5" s="9" t="s">
        <v>80</v>
      </c>
      <c r="C5" s="9" t="s">
        <v>82</v>
      </c>
      <c r="D5" s="9" t="s">
        <v>83</v>
      </c>
      <c r="E5" s="9" t="s">
        <v>84</v>
      </c>
      <c r="F5" s="9" t="s">
        <v>85</v>
      </c>
      <c r="G5" s="9" t="s">
        <v>141</v>
      </c>
      <c r="H5" s="9" t="s">
        <v>142</v>
      </c>
      <c r="I5" s="9" t="s">
        <v>143</v>
      </c>
    </row>
    <row r="6" spans="1:9" ht="45" customHeight="1" x14ac:dyDescent="0.3">
      <c r="A6" s="7" t="s">
        <v>144</v>
      </c>
      <c r="B6" s="7" t="s">
        <v>145</v>
      </c>
      <c r="C6" s="7"/>
      <c r="D6" s="7"/>
      <c r="E6" s="7"/>
      <c r="F6" s="7"/>
      <c r="G6" s="7"/>
      <c r="H6" s="7"/>
      <c r="I6" s="7"/>
    </row>
    <row r="7" spans="1:9" x14ac:dyDescent="0.3">
      <c r="A7" s="7"/>
      <c r="B7" s="7"/>
      <c r="C7" s="7"/>
      <c r="D7" s="7"/>
      <c r="E7" s="7"/>
      <c r="F7" s="7"/>
      <c r="G7" s="7"/>
      <c r="H7" s="7"/>
      <c r="I7" s="7"/>
    </row>
    <row r="8" spans="1:9" x14ac:dyDescent="0.3">
      <c r="A8" s="7"/>
      <c r="B8" s="7"/>
      <c r="C8" s="7"/>
      <c r="D8" s="7"/>
      <c r="E8" s="7"/>
      <c r="F8" s="7"/>
      <c r="G8" s="7"/>
      <c r="H8" s="7"/>
      <c r="I8" s="7"/>
    </row>
    <row r="9" spans="1:9" x14ac:dyDescent="0.3">
      <c r="A9" s="7"/>
      <c r="B9" s="7"/>
      <c r="C9" s="7"/>
      <c r="D9" s="7"/>
      <c r="E9" s="7"/>
      <c r="F9" s="7"/>
      <c r="G9" s="7"/>
      <c r="H9" s="7"/>
      <c r="I9" s="7"/>
    </row>
    <row r="10" spans="1:9" x14ac:dyDescent="0.3">
      <c r="A10" s="7"/>
      <c r="B10" s="7"/>
      <c r="C10" s="7"/>
      <c r="D10" s="7"/>
      <c r="E10" s="7"/>
      <c r="F10" s="7"/>
      <c r="G10" s="7"/>
      <c r="H10" s="7"/>
      <c r="I10" s="7"/>
    </row>
    <row r="11" spans="1:9" x14ac:dyDescent="0.3">
      <c r="A11" s="7"/>
      <c r="B11" s="7"/>
      <c r="C11" s="7"/>
      <c r="D11" s="7"/>
      <c r="E11" s="7"/>
      <c r="F11" s="7"/>
      <c r="G11" s="7"/>
      <c r="H11" s="7"/>
      <c r="I11" s="7"/>
    </row>
    <row r="12" spans="1:9" x14ac:dyDescent="0.3">
      <c r="A12" s="7"/>
      <c r="B12" s="7"/>
      <c r="C12" s="7"/>
      <c r="D12" s="7"/>
      <c r="E12" s="7"/>
      <c r="F12" s="7"/>
      <c r="G12" s="7"/>
      <c r="H12" s="7"/>
      <c r="I12" s="7"/>
    </row>
    <row r="13" spans="1:9" x14ac:dyDescent="0.3">
      <c r="A13" s="7"/>
      <c r="B13" s="7"/>
      <c r="C13" s="7"/>
      <c r="D13" s="7"/>
      <c r="E13" s="7"/>
      <c r="F13" s="7"/>
      <c r="G13" s="7"/>
      <c r="H13" s="7"/>
      <c r="I13" s="7"/>
    </row>
    <row r="14" spans="1:9" x14ac:dyDescent="0.3">
      <c r="A14" s="7"/>
      <c r="B14" s="7"/>
      <c r="C14" s="7"/>
      <c r="D14" s="7"/>
      <c r="E14" s="7"/>
      <c r="F14" s="7"/>
      <c r="G14" s="7"/>
      <c r="H14" s="7"/>
      <c r="I14" s="7"/>
    </row>
    <row r="15" spans="1:9" x14ac:dyDescent="0.3">
      <c r="A15" s="7"/>
      <c r="B15" s="7"/>
      <c r="C15" s="7"/>
      <c r="D15" s="7"/>
      <c r="E15" s="7"/>
      <c r="F15" s="7"/>
      <c r="G15" s="7"/>
      <c r="H15" s="7"/>
      <c r="I15" s="7"/>
    </row>
  </sheetData>
  <mergeCells count="2">
    <mergeCell ref="A1:I2"/>
    <mergeCell ref="A3:I3"/>
  </mergeCells>
  <pageMargins left="0.75" right="0.75" top="1" bottom="1" header="0.5" footer="0.5"/>
  <pageSetup fitToHeight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rgb="FF17365D"/>
    <pageSetUpPr fitToPage="1"/>
  </sheetPr>
  <dimension ref="A1:J29"/>
  <sheetViews>
    <sheetView showGridLines="0" workbookViewId="0">
      <selection activeCell="E13" sqref="E13"/>
    </sheetView>
  </sheetViews>
  <sheetFormatPr defaultRowHeight="14.4" x14ac:dyDescent="0.3"/>
  <cols>
    <col min="1" max="1" width="24" customWidth="1"/>
    <col min="2" max="10" width="18" customWidth="1"/>
  </cols>
  <sheetData>
    <row r="1" spans="1:10" ht="27.9" customHeight="1" x14ac:dyDescent="0.3">
      <c r="A1" s="17" t="s">
        <v>146</v>
      </c>
      <c r="B1" s="18"/>
      <c r="C1" s="18"/>
      <c r="D1" s="18"/>
      <c r="E1" s="18"/>
      <c r="F1" s="18"/>
      <c r="G1" s="18"/>
      <c r="H1" s="18"/>
      <c r="I1" s="18"/>
      <c r="J1" s="18"/>
    </row>
    <row r="2" spans="1:10" ht="24" customHeight="1" x14ac:dyDescent="0.3">
      <c r="A2" s="18"/>
      <c r="B2" s="18"/>
      <c r="C2" s="18"/>
      <c r="D2" s="18"/>
      <c r="E2" s="18"/>
      <c r="F2" s="18"/>
      <c r="G2" s="18"/>
      <c r="H2" s="18"/>
      <c r="I2" s="18"/>
      <c r="J2" s="18"/>
    </row>
    <row r="3" spans="1:10" x14ac:dyDescent="0.3">
      <c r="A3" s="19" t="s">
        <v>147</v>
      </c>
      <c r="B3" s="18"/>
      <c r="C3" s="18"/>
      <c r="D3" s="18"/>
      <c r="E3" s="18"/>
      <c r="F3" s="18"/>
      <c r="G3" s="18"/>
      <c r="H3" s="18"/>
      <c r="I3" s="18"/>
      <c r="J3" s="18"/>
    </row>
    <row r="5" spans="1:10" ht="18" x14ac:dyDescent="0.3">
      <c r="A5" s="13" t="s">
        <v>148</v>
      </c>
      <c r="B5" s="14">
        <f>COUNTA('Kaizen A3 Report'!B4)</f>
        <v>1</v>
      </c>
      <c r="D5" s="13" t="s">
        <v>149</v>
      </c>
      <c r="E5" s="14">
        <f>COUNTIF('Action Tracker'!E6:E100,"Completed")</f>
        <v>0</v>
      </c>
      <c r="G5" s="13" t="s">
        <v>150</v>
      </c>
      <c r="H5" s="14">
        <f>COUNTIFS('Action Tracker'!E6:E100,"&lt;&gt;Completed",'Action Tracker'!E6:E100,"&lt;&gt;")</f>
        <v>4</v>
      </c>
    </row>
    <row r="9" spans="1:10" ht="18" x14ac:dyDescent="0.3">
      <c r="A9" s="13" t="s">
        <v>151</v>
      </c>
      <c r="B9" s="14">
        <f>IFERROR(INDEX('Before and After Metrics'!D6:D17,MATCH("Cost Saving",'Before and After Metrics'!A6:A17,0)),0)</f>
        <v>0</v>
      </c>
      <c r="D9" s="13" t="s">
        <v>152</v>
      </c>
      <c r="E9" s="14">
        <f>IFERROR(INDEX('Before and After Metrics'!E6:E17,MATCH("Cycle Time",'Before and After Metrics'!A6:A17,0)),0)</f>
        <v>0</v>
      </c>
      <c r="G9" s="13" t="s">
        <v>153</v>
      </c>
      <c r="H9" s="14">
        <f>IFERROR(INDEX('Before and After Metrics'!E6:E17,MATCH("Quality",'Before and After Metrics'!A6:A17,0)),0)</f>
        <v>0</v>
      </c>
    </row>
    <row r="13" spans="1:10" ht="18" x14ac:dyDescent="0.3">
      <c r="A13" s="13" t="s">
        <v>135</v>
      </c>
      <c r="B13" s="14">
        <f>IFERROR(INDEX('Before and After Metrics'!E6:E17,MATCH("Waste Reduction",'Before and After Metrics'!A6:A17,0)),0)</f>
        <v>0</v>
      </c>
      <c r="D13" s="13" t="s">
        <v>154</v>
      </c>
      <c r="E13" s="14" t="str">
        <f>IF(COUNTIF('Action Tracker'!E6:E100,"Overdue")&gt;0,"Needs Attention",IF(COUNTIF('Action Tracker'!E6:E100,"In Progress")&gt;0,"In Progress","On Track"))</f>
        <v>In Progress</v>
      </c>
    </row>
    <row r="18" spans="1:10" x14ac:dyDescent="0.3">
      <c r="A18" s="15" t="s">
        <v>155</v>
      </c>
      <c r="B18" s="15" t="s">
        <v>156</v>
      </c>
    </row>
    <row r="19" spans="1:10" x14ac:dyDescent="0.3">
      <c r="A19" s="16" t="s">
        <v>54</v>
      </c>
      <c r="B19" s="16">
        <f>COUNTIF('Action Tracker'!E6:E100,"Not Started")</f>
        <v>3</v>
      </c>
    </row>
    <row r="20" spans="1:10" x14ac:dyDescent="0.3">
      <c r="A20" s="16" t="s">
        <v>107</v>
      </c>
      <c r="B20" s="16">
        <f>COUNTIF('Action Tracker'!E6:E100,"In Progress")</f>
        <v>1</v>
      </c>
    </row>
    <row r="21" spans="1:10" x14ac:dyDescent="0.3">
      <c r="A21" s="16" t="s">
        <v>157</v>
      </c>
      <c r="B21" s="16">
        <f>COUNTIF('Action Tracker'!E6:E100,"Completed")</f>
        <v>0</v>
      </c>
    </row>
    <row r="22" spans="1:10" x14ac:dyDescent="0.3">
      <c r="A22" s="16" t="s">
        <v>158</v>
      </c>
      <c r="B22" s="16">
        <f>COUNTIF('Action Tracker'!E6:E100,"On Hold")</f>
        <v>0</v>
      </c>
    </row>
    <row r="23" spans="1:10" x14ac:dyDescent="0.3">
      <c r="A23" s="16" t="s">
        <v>159</v>
      </c>
      <c r="B23" s="16">
        <f>COUNTIF('Action Tracker'!E6:E100,"Overdue")</f>
        <v>0</v>
      </c>
    </row>
    <row r="27" spans="1:10" x14ac:dyDescent="0.3">
      <c r="A27" s="20" t="s">
        <v>160</v>
      </c>
      <c r="B27" s="18"/>
      <c r="C27" s="18"/>
      <c r="D27" s="18"/>
      <c r="E27" s="18"/>
      <c r="F27" s="18"/>
      <c r="G27" s="18"/>
      <c r="H27" s="18"/>
      <c r="I27" s="18"/>
      <c r="J27" s="18"/>
    </row>
    <row r="28" spans="1:10" x14ac:dyDescent="0.3">
      <c r="A28" s="18"/>
      <c r="B28" s="18"/>
      <c r="C28" s="18"/>
      <c r="D28" s="18"/>
      <c r="E28" s="18"/>
      <c r="F28" s="18"/>
      <c r="G28" s="18"/>
      <c r="H28" s="18"/>
      <c r="I28" s="18"/>
      <c r="J28" s="18"/>
    </row>
    <row r="29" spans="1:10" x14ac:dyDescent="0.3">
      <c r="A29" s="18"/>
      <c r="B29" s="18"/>
      <c r="C29" s="18"/>
      <c r="D29" s="18"/>
      <c r="E29" s="18"/>
      <c r="F29" s="18"/>
      <c r="G29" s="18"/>
      <c r="H29" s="18"/>
      <c r="I29" s="18"/>
      <c r="J29" s="18"/>
    </row>
  </sheetData>
  <mergeCells count="3">
    <mergeCell ref="A27:J29"/>
    <mergeCell ref="A1:J2"/>
    <mergeCell ref="A3:J3"/>
  </mergeCells>
  <pageMargins left="0.75" right="0.75" top="1" bottom="1" header="0.5" footer="0.5"/>
  <pageSetup fitToHeight="0"/>
  <drawing r:id="rId1"/>
</worksheet>
</file>

<file path=docMetadata/LabelInfo.xml><?xml version="1.0" encoding="utf-8"?>
<clbl:labelList xmlns:clbl="http://schemas.microsoft.com/office/2020/mipLabelMetadata">
  <clbl:label id="{1712afef-9f4e-4511-a60c-36df6704e051}" enabled="1" method="Standard" siteId="{4e9dbbfb-394a-4583-8810-53f81f819e3b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How to Use</vt:lpstr>
      <vt:lpstr>Kaizen A3 Report</vt:lpstr>
      <vt:lpstr>Action Tracker</vt:lpstr>
      <vt:lpstr>Before and After Metrics</vt:lpstr>
      <vt:lpstr>5 Whys RCA</vt:lpstr>
      <vt:lpstr>Benefit Summary Dashboard</vt:lpstr>
    </vt:vector>
  </TitlesOfParts>
  <Manager/>
  <Company/>
  <LinksUpToDate>false</LinksUpToDate>
  <SharedDoc>false</SharedDoc>
  <HyperlinkBase>https://digitalelearnings.com</HyperlinkBase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Premium Kaizen A3 Problem Solving Template</dc:title>
  <dc:subject>Kaizen A3 Problem Solving Template for Lean, Six Sigma, Quality, Engineering, Operations, and Continuous Improvement Teams</dc:subject>
  <dc:creator/>
  <cp:keywords>Kaizen, A3 Problem Solving, Lean, Six Sigma, Continuous Improvement, PDCA, Root Cause Analysis, 5 Whys, Operational Excellence, Quality Improvement</cp:keywords>
  <dc:description>A professional Kaizen A3 problem-solving Excel template designed to help teams document improvement ideas, analyze root causes, track actions, compare before-and-after results, and standardize successful improvements.</dc:description>
  <cp:lastModifiedBy/>
  <cp:revision>1</cp:revision>
  <dcterms:created xsi:type="dcterms:W3CDTF">2026-07-31T11:35:50Z</dcterms:created>
  <dcterms:modified xsi:type="dcterms:W3CDTF">2026-07-31T11:36:44Z</dcterms:modified>
  <cp:category>Lean Manufacturing, Continuous Improvement, Quality Management</cp:category>
  <cp:contentStatus>Final</cp:contentStatus>
</cp:coreProperties>
</file>